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commentsmeta2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CCIÓN" sheetId="1" r:id="rId4"/>
    <sheet state="visible" name="DOCUMENTAL" sheetId="2" r:id="rId5"/>
    <sheet state="visible" name="ANIMACIÓN" sheetId="3" r:id="rId6"/>
    <sheet state="hidden" name="Hoja 1" sheetId="4" r:id="rId7"/>
  </sheets>
  <definedNames>
    <definedName hidden="1" localSheetId="0" name="_xlnm._FilterDatabase">'FICCIÓN'!$B$8:$J$86</definedName>
    <definedName hidden="1" localSheetId="1" name="_xlnm._FilterDatabase">DOCUMENTAL!$B$8:$J$71</definedName>
    <definedName hidden="1" localSheetId="2" name="_xlnm._FilterDatabase">'ANIMACIÓN'!$B$8:$J$86</definedName>
  </definedNames>
  <calcPr/>
  <extLst>
    <ext uri="GoogleSheetsCustomDataVersion2">
      <go:sheetsCustomData xmlns:go="http://customooxmlschemas.google.com/" r:id="rId8" roundtripDataChecksum="yNesJ/xgwSl0VtFt2WgCIPO7AqOUGBCeyQsNmpVT04Q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7">
      <text>
        <t xml:space="preserve">======
ID#AAAApv-7ksA
Andrea Afanador    (2022-02-16 14:51:35)
TRM Estimada. Esta columna esta totalmente formulada y calculará automáticamente el valor en dólares.</t>
      </text>
    </comment>
  </commentList>
  <extLst>
    <ext uri="GoogleSheetsCustomDataVersion2">
      <go:sheetsCustomData xmlns:go="http://customooxmlschemas.google.com/" r:id="rId1" roundtripDataSignature="AMtx7mgLpzuZR7Sjbf+kLMBrPmNxTDgiFw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7">
      <text>
        <t xml:space="preserve">======
ID#AAAApv-7ksI
Andrea Afanador    (2022-02-16 14:51:35)
TRM Estimada. Esta columna esta totalmente formulada y calculará automáticamente el valor en dólares.</t>
      </text>
    </comment>
  </commentList>
  <extLst>
    <ext uri="GoogleSheetsCustomDataVersion2">
      <go:sheetsCustomData xmlns:go="http://customooxmlschemas.google.com/" r:id="rId1" roundtripDataSignature="AMtx7mjIg91Dn+A8S8C9M8Fw8r8Bw23tag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7">
      <text>
        <t xml:space="preserve">======
ID#AAAApv-7ksE
Andrea Afanador    (2022-02-16 14:51:35)
TRM Estimada. Esta columna esta totalmente formulada y calculará automáticamente el valor en dólares.</t>
      </text>
    </comment>
  </commentList>
  <extLst>
    <ext uri="GoogleSheetsCustomDataVersion2">
      <go:sheetsCustomData xmlns:go="http://customooxmlschemas.google.com/" r:id="rId1" roundtripDataSignature="AMtx7mhX5Kfb6p+fT5D8m0OexchBcrgwlQ=="/>
    </ext>
  </extLst>
</comments>
</file>

<file path=xl/sharedStrings.xml><?xml version="1.0" encoding="utf-8"?>
<sst xmlns="http://schemas.openxmlformats.org/spreadsheetml/2006/main" count="624" uniqueCount="173">
  <si>
    <t>PRESUPUESTO DE DESARROLLO MODELO FICCIÓN 2024</t>
  </si>
  <si>
    <t>Este presupuesto esta completamente formulado por favor tenga mucho cuidado al diligenciarlo, cualquier error afectaría el resultado total. Usted podrá añadir filas si lo considera necesario y/o dejar en blanco los ítems que no requiera su proyecto. Por favor verificar siempre que las formulas en el formato funcionen correctamente</t>
  </si>
  <si>
    <t>RESUMEN</t>
  </si>
  <si>
    <t>DESARROLLO</t>
  </si>
  <si>
    <t>TOTAL</t>
  </si>
  <si>
    <t>1 dólar=</t>
  </si>
  <si>
    <t>COD.</t>
  </si>
  <si>
    <t>Ítem</t>
  </si>
  <si>
    <t>Unidad</t>
  </si>
  <si>
    <t>Cantidad.</t>
  </si>
  <si>
    <t>Vr. Unitario</t>
  </si>
  <si>
    <t>Vr. Total en pesos</t>
  </si>
  <si>
    <t>Total ítem en pesos</t>
  </si>
  <si>
    <t>Subtotales en pesos</t>
  </si>
  <si>
    <t>Totales en dólares</t>
  </si>
  <si>
    <t>1.1</t>
  </si>
  <si>
    <t>GUION</t>
  </si>
  <si>
    <t>1.1.1</t>
  </si>
  <si>
    <t>Adquisición de derechos de adaptación de obras literarias</t>
  </si>
  <si>
    <t>Seleccionar</t>
  </si>
  <si>
    <t>1.1.2</t>
  </si>
  <si>
    <t>Adquisición de derechos de guión</t>
  </si>
  <si>
    <t>1.1.3</t>
  </si>
  <si>
    <t>Reescrituras de guion</t>
  </si>
  <si>
    <t>1.1.4</t>
  </si>
  <si>
    <t>Honorarios de guionistas</t>
  </si>
  <si>
    <t>1.1.5</t>
  </si>
  <si>
    <t>Asesorías/Script doctor</t>
  </si>
  <si>
    <t>1.1.6</t>
  </si>
  <si>
    <t>Guión dibujado (Storyboard)</t>
  </si>
  <si>
    <t>1.1.7</t>
  </si>
  <si>
    <t>Traducciones</t>
  </si>
  <si>
    <t>1.1.8</t>
  </si>
  <si>
    <t>Fotocopias guion /encuadernación</t>
  </si>
  <si>
    <t xml:space="preserve">Añada filas encima para agregar nuevos ítems. No olvide verificar la sumatoria en la casilla "Total ítem en pesos". </t>
  </si>
  <si>
    <t>1.2</t>
  </si>
  <si>
    <t>PRODUCTORES</t>
  </si>
  <si>
    <t>1.2.1</t>
  </si>
  <si>
    <t>Productor(es) ejecutivo(s)</t>
  </si>
  <si>
    <t>1.2.2</t>
  </si>
  <si>
    <t>Asistente productor(es) ejecutivo(s)</t>
  </si>
  <si>
    <t>1.2.3</t>
  </si>
  <si>
    <t>Productor de campo</t>
  </si>
  <si>
    <t>1.2.4</t>
  </si>
  <si>
    <t>Asistente productor de campo</t>
  </si>
  <si>
    <t>1.2.5</t>
  </si>
  <si>
    <t>Jefe de desarrollo</t>
  </si>
  <si>
    <t>1.2.6</t>
  </si>
  <si>
    <t>Gerente de producción</t>
  </si>
  <si>
    <t>1.2.7</t>
  </si>
  <si>
    <t>Productor de línea</t>
  </si>
  <si>
    <t>1.2.8</t>
  </si>
  <si>
    <t>Coordinador de producción</t>
  </si>
  <si>
    <t>1.2.9</t>
  </si>
  <si>
    <t>Asistente coordinador de producción</t>
  </si>
  <si>
    <t>1.3</t>
  </si>
  <si>
    <t>GESTIÓN</t>
  </si>
  <si>
    <t>1.3.1</t>
  </si>
  <si>
    <t>Elaboración piezas audiovisuales/teaser para la consecusión de patrocinio</t>
  </si>
  <si>
    <t>1.3.2</t>
  </si>
  <si>
    <t xml:space="preserve">Elaboración de copias de las piezas audiovisuales, discos duros, cassettes. </t>
  </si>
  <si>
    <t>1.3.3</t>
  </si>
  <si>
    <t>Elaboración e impresión portafolio y piezas gráficas</t>
  </si>
  <si>
    <t>1.3.4</t>
  </si>
  <si>
    <t>Gastos de representación, presentaciones a inversionistas etc.</t>
  </si>
  <si>
    <t>1.3.5</t>
  </si>
  <si>
    <t>Inscripciones a talleres, festivales y mercados</t>
  </si>
  <si>
    <t>1.4</t>
  </si>
  <si>
    <t>LOGÍSTICA</t>
  </si>
  <si>
    <t>1.4.1</t>
  </si>
  <si>
    <t>Transporte personas terrestre</t>
  </si>
  <si>
    <t>1.4.2</t>
  </si>
  <si>
    <t xml:space="preserve">Transporte personas aéreo </t>
  </si>
  <si>
    <t>1.4.3</t>
  </si>
  <si>
    <t xml:space="preserve">Transporte personas fluvial </t>
  </si>
  <si>
    <t>1.4.4</t>
  </si>
  <si>
    <t>Alimentación</t>
  </si>
  <si>
    <t>1.4.5</t>
  </si>
  <si>
    <t xml:space="preserve">Alojamiento </t>
  </si>
  <si>
    <t>1.4.6</t>
  </si>
  <si>
    <t>Gastos de viaje</t>
  </si>
  <si>
    <t>1.4.7</t>
  </si>
  <si>
    <t>Cafeteria</t>
  </si>
  <si>
    <t>1.4.8</t>
  </si>
  <si>
    <t>Lavandería</t>
  </si>
  <si>
    <t>1.4.9</t>
  </si>
  <si>
    <t>Enfermero</t>
  </si>
  <si>
    <t>1.4.10</t>
  </si>
  <si>
    <t>Alquiler de radios</t>
  </si>
  <si>
    <t>1.4.11</t>
  </si>
  <si>
    <t>Seguridad</t>
  </si>
  <si>
    <t>1.4.12</t>
  </si>
  <si>
    <t>Seguros de equipos</t>
  </si>
  <si>
    <t>1.4.13</t>
  </si>
  <si>
    <t>Seguros de resposabilidad civil</t>
  </si>
  <si>
    <t>1.4.14</t>
  </si>
  <si>
    <t>Aseo, baños portátiles</t>
  </si>
  <si>
    <t>1.5</t>
  </si>
  <si>
    <t>SEGUROS, ASPECTOS JURÍDICOS Y FINANCIEROS</t>
  </si>
  <si>
    <t>1.5.1</t>
  </si>
  <si>
    <t>Asesoría legal y gastos legales</t>
  </si>
  <si>
    <t>1.5.2</t>
  </si>
  <si>
    <t>Gastos de timbre y notaría</t>
  </si>
  <si>
    <t>1.5.3</t>
  </si>
  <si>
    <t>Gastos de gravámenes financieros, transacciones y otros</t>
  </si>
  <si>
    <t>1.5.4</t>
  </si>
  <si>
    <t>1.5.5</t>
  </si>
  <si>
    <t>1.5.6</t>
  </si>
  <si>
    <t>Pólizas de cumplimiento</t>
  </si>
  <si>
    <t>1.6</t>
  </si>
  <si>
    <t>GASTOS ADMINISTRATIVOS Y DE OFICINA</t>
  </si>
  <si>
    <t>1.6.1</t>
  </si>
  <si>
    <t>Arriendo oficina</t>
  </si>
  <si>
    <t>1.6.2</t>
  </si>
  <si>
    <t>Servicios públicos (luz, agua, gas)</t>
  </si>
  <si>
    <t>1.6.3</t>
  </si>
  <si>
    <t>Telefonía e internet</t>
  </si>
  <si>
    <t>1.6.4</t>
  </si>
  <si>
    <t>Insumos de oficina</t>
  </si>
  <si>
    <t>1.6.5</t>
  </si>
  <si>
    <t>Alquiler equipo de oficina</t>
  </si>
  <si>
    <t>1.6.6</t>
  </si>
  <si>
    <t>Gastos de correo y mensajería local e internacional</t>
  </si>
  <si>
    <t>1.6.7</t>
  </si>
  <si>
    <t>Fotocopias</t>
  </si>
  <si>
    <t xml:space="preserve">Añada filas encima para agregar nuevos ítems. No olvide verificar la sumatorias en la casilla "Total ítem en pesos". </t>
  </si>
  <si>
    <t>1.7</t>
  </si>
  <si>
    <t>PERSONAL ADMINISTRATIVO Y SERVICIOS</t>
  </si>
  <si>
    <t>1.7.1</t>
  </si>
  <si>
    <t>Secretaria(s)</t>
  </si>
  <si>
    <t>1.7.2</t>
  </si>
  <si>
    <t>Mensajero (s)</t>
  </si>
  <si>
    <t>1.7.3</t>
  </si>
  <si>
    <t>Contador(es) y asistente contable</t>
  </si>
  <si>
    <t>1.7.4</t>
  </si>
  <si>
    <t>Aseo y cafetería</t>
  </si>
  <si>
    <t>1.8</t>
  </si>
  <si>
    <t>MERCADEO Y PUBLICIDAD</t>
  </si>
  <si>
    <t>1.8.1</t>
  </si>
  <si>
    <t>Plan de mercadeo</t>
  </si>
  <si>
    <t>1.8.2</t>
  </si>
  <si>
    <t>Asesor de mercadeo</t>
  </si>
  <si>
    <t>1.8.3</t>
  </si>
  <si>
    <t>Estudios de mercado</t>
  </si>
  <si>
    <t>1.8.4</t>
  </si>
  <si>
    <t>Análisis de Audiencias</t>
  </si>
  <si>
    <t>1.8.5</t>
  </si>
  <si>
    <t>Focus group</t>
  </si>
  <si>
    <t>1.8.6</t>
  </si>
  <si>
    <t>Encuestas y entrevistas</t>
  </si>
  <si>
    <t>PRESUPUESTO DE DESARROLLO MODELO DOCUMENTAL 2024</t>
  </si>
  <si>
    <t xml:space="preserve">Este presupuesto esta completamente formulado por favor tenga mucho cuidado al diligenciarlo, cualquier error afectaría el resultado total. Usted podrá añadir filas si lo considera necesario y/o dejar en blanco los ítems que no requiera su proyecto. Por favor verificar siempre que las formulas en el formato funcionen correctamente							</t>
  </si>
  <si>
    <t>INVESTIGACIÓN Y DESARROLLO DE CONTENIDOS</t>
  </si>
  <si>
    <t>Jefe de contenidos</t>
  </si>
  <si>
    <t>Guionistas (si aplica)</t>
  </si>
  <si>
    <t>Investigadores</t>
  </si>
  <si>
    <t>Asistentes de investigación</t>
  </si>
  <si>
    <t>Asesorías especializadas</t>
  </si>
  <si>
    <t>Fotocopias /encuadernación</t>
  </si>
  <si>
    <t>Adquisición de derechos de adaptación de obras</t>
  </si>
  <si>
    <t>Productor</t>
  </si>
  <si>
    <t>Elaboración piezas audiovisuales para la consecución de patrocinio/teaser</t>
  </si>
  <si>
    <t>1.6.8</t>
  </si>
  <si>
    <t>1.6.9</t>
  </si>
  <si>
    <t>PRESUPUESTO DE DESARROLLO MODELO ANIMACIÓN 2024</t>
  </si>
  <si>
    <t>Diseño de personajes</t>
  </si>
  <si>
    <t>Diseño de fondos</t>
  </si>
  <si>
    <t>1.1.9</t>
  </si>
  <si>
    <t>1.1.10</t>
  </si>
  <si>
    <t>Días</t>
  </si>
  <si>
    <t>Semanas</t>
  </si>
  <si>
    <t>Meses</t>
  </si>
  <si>
    <t>Paquete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</si>
</sst>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\ _€_-;\-* #,##0\ _€_-;_-* \-??\ _€_-;_-@"/>
  </numFmts>
  <fonts count="14">
    <font>
      <sz val="11.0"/>
      <color rgb="FF000000"/>
      <name val="Calibri"/>
      <scheme val="minor"/>
    </font>
    <font>
      <sz val="11.0"/>
      <color rgb="FF000000"/>
      <name val="Calibri"/>
    </font>
    <font>
      <b/>
      <sz val="16.0"/>
      <color rgb="FF000000"/>
      <name val="Calibri"/>
    </font>
    <font>
      <b/>
      <sz val="16.0"/>
      <color rgb="FFFFFFFF"/>
      <name val="Calibri"/>
    </font>
    <font/>
    <font>
      <b/>
      <sz val="14.0"/>
      <color rgb="FF000000"/>
      <name val="Calibri"/>
    </font>
    <font>
      <b/>
      <sz val="14.0"/>
      <color rgb="FFFFFFFF"/>
      <name val="Calibri"/>
    </font>
    <font>
      <b/>
      <sz val="11.0"/>
      <color rgb="FF000000"/>
      <name val="Calibri"/>
    </font>
    <font>
      <b/>
      <sz val="12.0"/>
      <color rgb="FF000000"/>
      <name val="Calibri"/>
    </font>
    <font>
      <b/>
      <sz val="12.0"/>
      <color rgb="FFFFFFFF"/>
      <name val="Calibri"/>
    </font>
    <font>
      <sz val="12.0"/>
      <color rgb="FF000000"/>
      <name val="Calibri"/>
    </font>
    <font>
      <i/>
      <sz val="12.0"/>
      <color rgb="FF002060"/>
      <name val="Calibri"/>
    </font>
    <font>
      <sz val="11.0"/>
      <color rgb="FF000000"/>
      <name val="Arial"/>
    </font>
    <font>
      <i/>
      <sz val="12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3465A4"/>
        <bgColor rgb="FF3465A4"/>
      </patternFill>
    </fill>
    <fill>
      <patternFill patternType="solid">
        <fgColor rgb="FF729FCF"/>
        <bgColor rgb="FF729FCF"/>
      </patternFill>
    </fill>
    <fill>
      <patternFill patternType="solid">
        <fgColor rgb="FFB4C7DC"/>
        <bgColor rgb="FFB4C7DC"/>
      </patternFill>
    </fill>
    <fill>
      <patternFill patternType="solid">
        <fgColor rgb="FF5983B0"/>
        <bgColor rgb="FF5983B0"/>
      </patternFill>
    </fill>
    <fill>
      <patternFill patternType="solid">
        <fgColor rgb="FFFFFFFF"/>
        <bgColor rgb="FFFFFFFF"/>
      </patternFill>
    </fill>
  </fills>
  <borders count="95">
    <border/>
    <border>
      <left style="thin">
        <color rgb="FF8E86AE"/>
      </left>
      <right style="thin">
        <color rgb="FF8E86AE"/>
      </right>
      <top style="thin">
        <color rgb="FF8E86AE"/>
      </top>
      <bottom style="thin">
        <color rgb="FF8E86AE"/>
      </bottom>
    </border>
    <border>
      <left style="thin">
        <color rgb="FF8E86AE"/>
      </left>
      <top style="thin">
        <color rgb="FF8E86AE"/>
      </top>
      <bottom style="thin">
        <color rgb="FF8E86AE"/>
      </bottom>
    </border>
    <border>
      <right style="thin">
        <color rgb="FF8E86AE"/>
      </right>
      <top style="thin">
        <color rgb="FF8E86AE"/>
      </top>
      <bottom style="thin">
        <color rgb="FF8E86AE"/>
      </bottom>
    </border>
    <border>
      <left style="medium">
        <color rgb="FF8E86AE"/>
      </left>
      <right style="medium">
        <color rgb="FF8E86AE"/>
      </right>
      <top style="medium">
        <color rgb="FF8E86AE"/>
      </top>
    </border>
    <border>
      <left style="medium">
        <color rgb="FF8E86AE"/>
      </left>
      <top style="medium">
        <color rgb="FF8E86AE"/>
      </top>
      <bottom style="medium">
        <color rgb="FF8E86AE"/>
      </bottom>
    </border>
    <border>
      <top style="medium">
        <color rgb="FF8E86AE"/>
      </top>
      <bottom style="medium">
        <color rgb="FF8E86AE"/>
      </bottom>
    </border>
    <border>
      <left/>
      <right/>
      <top style="medium">
        <color rgb="FF8E86AE"/>
      </top>
      <bottom style="medium">
        <color rgb="FF8E86AE"/>
      </bottom>
    </border>
    <border>
      <left/>
      <right style="medium">
        <color rgb="FF8E86AE"/>
      </right>
      <top style="medium">
        <color rgb="FF8E86AE"/>
      </top>
      <bottom style="medium">
        <color rgb="FF8E86AE"/>
      </bottom>
    </border>
    <border>
      <left style="medium">
        <color rgb="FF8E86AE"/>
      </left>
      <right/>
      <top/>
      <bottom style="thin">
        <color rgb="FF8E86AE"/>
      </bottom>
    </border>
    <border>
      <left/>
      <right/>
      <top/>
      <bottom style="thin">
        <color rgb="FF8E86AE"/>
      </bottom>
    </border>
    <border>
      <left style="thin">
        <color rgb="FF8E86AE"/>
      </left>
      <right style="medium">
        <color rgb="FF8E86AE"/>
      </right>
      <top/>
      <bottom style="thin">
        <color rgb="FF8E86AE"/>
      </bottom>
    </border>
    <border>
      <left style="medium">
        <color rgb="FF8E86AE"/>
      </left>
      <right style="thin">
        <color rgb="FF8E86AE"/>
      </right>
      <top style="thin">
        <color rgb="FF8E86AE"/>
      </top>
      <bottom style="thin">
        <color rgb="FF8E86AE"/>
      </bottom>
    </border>
    <border>
      <left/>
      <right/>
      <top/>
      <bottom/>
    </border>
    <border>
      <left style="thin">
        <color rgb="FF8E86AE"/>
      </left>
      <right style="thin">
        <color rgb="FF8E86AE"/>
      </right>
      <top/>
      <bottom style="thin">
        <color rgb="FF8E86AE"/>
      </bottom>
    </border>
    <border>
      <left style="thin">
        <color rgb="FF8E86AE"/>
      </left>
      <right style="medium">
        <color rgb="FF8E86AE"/>
      </right>
      <top style="thin">
        <color rgb="FF8E86AE"/>
      </top>
      <bottom style="thin">
        <color rgb="FF8E86AE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8E86AE"/>
      </top>
      <bottom style="thin">
        <color rgb="FF8E86AE"/>
      </bottom>
    </border>
    <border>
      <right style="medium">
        <color rgb="FF8E86AE"/>
      </right>
      <top style="thin">
        <color rgb="FF8E86AE"/>
      </top>
      <bottom style="thin">
        <color rgb="FF8E86AE"/>
      </bottom>
    </border>
    <border>
      <left style="medium">
        <color rgb="FF8E86AE"/>
      </left>
      <right style="thin">
        <color rgb="FF8E86AE"/>
      </right>
      <bottom style="thin">
        <color rgb="FF8E86AE"/>
      </bottom>
    </border>
    <border>
      <right style="thin">
        <color rgb="FF8E86AE"/>
      </right>
      <top style="thin">
        <color rgb="FF8E86AE"/>
      </top>
    </border>
    <border>
      <left style="thin">
        <color rgb="FF8E86AE"/>
      </left>
      <right style="thin">
        <color rgb="FF8E86AE"/>
      </right>
      <top style="thin">
        <color rgb="FF8E86AE"/>
      </top>
    </border>
    <border>
      <top style="thin">
        <color rgb="FF8E86AE"/>
      </top>
    </border>
    <border>
      <left style="medium">
        <color rgb="FF8E86AE"/>
      </left>
      <top style="thin">
        <color rgb="FF8E86AE"/>
      </top>
    </border>
    <border>
      <right style="medium">
        <color rgb="FF8E86AE"/>
      </right>
      <top style="thin">
        <color rgb="FF8E86AE"/>
      </top>
    </border>
    <border>
      <left/>
      <top/>
      <bottom style="thin">
        <color rgb="FF8E86AE"/>
      </bottom>
    </border>
    <border>
      <top/>
      <bottom style="thin">
        <color rgb="FF8E86AE"/>
      </bottom>
    </border>
    <border>
      <right style="thin">
        <color rgb="FF8E86AE"/>
      </right>
      <top/>
      <bottom style="thin">
        <color rgb="FF8E86AE"/>
      </bottom>
    </border>
    <border>
      <left style="medium">
        <color rgb="FF8E86AE"/>
      </left>
      <right style="thin">
        <color rgb="FF8E86AE"/>
      </right>
      <top style="thin">
        <color rgb="FF8E86AE"/>
      </top>
    </border>
    <border>
      <right style="thin">
        <color rgb="FF8E86AE"/>
      </right>
      <bottom style="thin">
        <color rgb="FF8E86AE"/>
      </bottom>
    </border>
    <border>
      <left style="thin">
        <color rgb="FF8E86AE"/>
      </left>
      <right style="thin">
        <color rgb="FF8E86AE"/>
      </right>
      <bottom style="thin">
        <color rgb="FF8E86AE"/>
      </bottom>
    </border>
    <border>
      <left style="thin">
        <color rgb="FF8E86AE"/>
      </left>
      <right style="medium">
        <color rgb="FF8E86AE"/>
      </right>
      <top style="thin">
        <color rgb="FF8E86AE"/>
      </top>
    </border>
    <border>
      <right style="thin">
        <color rgb="FF8E86AE"/>
      </right>
    </border>
    <border>
      <left/>
      <top style="thin">
        <color rgb="FF8E86AE"/>
      </top>
      <bottom style="thin">
        <color rgb="FF8E86AE"/>
      </bottom>
    </border>
    <border>
      <right style="medium">
        <color rgb="FF8E86AE"/>
      </right>
    </border>
    <border>
      <left style="thin">
        <color rgb="FF8E86AE"/>
      </left>
      <bottom style="thin">
        <color rgb="FF8E86AE"/>
      </bottom>
    </border>
    <border>
      <left/>
      <right/>
      <top style="thin">
        <color rgb="FF8E86AE"/>
      </top>
      <bottom style="thin">
        <color rgb="FF8E86AE"/>
      </bottom>
    </border>
    <border>
      <left style="thin">
        <color rgb="FF8E86AE"/>
      </left>
      <right style="thin">
        <color rgb="FF8E86AE"/>
      </right>
      <top style="thin">
        <color rgb="FF8E86AE"/>
      </top>
      <bottom/>
    </border>
    <border>
      <left style="medium">
        <color rgb="FF8E86AE"/>
      </left>
      <right style="thin">
        <color rgb="FF8E86AE"/>
      </right>
      <top style="thin">
        <color rgb="FF8E86AE"/>
      </top>
      <bottom style="medium">
        <color rgb="FF8E86AE"/>
      </bottom>
    </border>
    <border>
      <left style="thin">
        <color rgb="FF8E86AE"/>
      </left>
      <top style="thin">
        <color rgb="FF8E86AE"/>
      </top>
      <bottom style="medium">
        <color rgb="FF8E86AE"/>
      </bottom>
    </border>
    <border>
      <top style="thin">
        <color rgb="FF8E86AE"/>
      </top>
      <bottom style="medium">
        <color rgb="FF8E86AE"/>
      </bottom>
    </border>
    <border>
      <right style="thin">
        <color rgb="FF8E86AE"/>
      </right>
      <top style="thin">
        <color rgb="FF8E86AE"/>
      </top>
      <bottom style="medium">
        <color rgb="FF8E86AE"/>
      </bottom>
    </border>
    <border>
      <left style="thin">
        <color rgb="FF8E86AE"/>
      </left>
      <bottom style="medium">
        <color rgb="FF8E86AE"/>
      </bottom>
    </border>
    <border>
      <bottom style="medium">
        <color rgb="FF8E86AE"/>
      </bottom>
    </border>
    <border>
      <right style="medium">
        <color rgb="FF8E86AE"/>
      </right>
      <top style="thin">
        <color rgb="FF8E86AE"/>
      </top>
      <bottom style="medium">
        <color rgb="FF8E86AE"/>
      </bottom>
    </border>
    <border>
      <left style="medium">
        <color rgb="FF8E86AE"/>
      </left>
      <right/>
      <top style="medium">
        <color rgb="FF8E86AE"/>
      </top>
      <bottom style="medium">
        <color rgb="FF8E86AE"/>
      </bottom>
    </border>
    <border>
      <left/>
      <right style="thin">
        <color rgb="FF8E86AE"/>
      </right>
      <top style="medium">
        <color rgb="FF8E86AE"/>
      </top>
      <bottom style="medium">
        <color rgb="FF8E86AE"/>
      </bottom>
    </border>
    <border>
      <left style="thin">
        <color rgb="FF8E86AE"/>
      </left>
      <right style="medium">
        <color rgb="FF8E86AE"/>
      </right>
      <top style="medium">
        <color rgb="FF8E86AE"/>
      </top>
      <bottom style="medium">
        <color rgb="FF8E86AE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2060"/>
      </left>
      <right style="medium">
        <color rgb="FF002060"/>
      </right>
      <top style="medium">
        <color rgb="FF002060"/>
      </top>
    </border>
    <border>
      <left style="medium">
        <color rgb="FF002060"/>
      </left>
      <top style="medium">
        <color rgb="FF002060"/>
      </top>
      <bottom style="medium">
        <color rgb="FF002060"/>
      </bottom>
    </border>
    <border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thin">
        <color rgb="FF000000"/>
      </bottom>
    </border>
    <border>
      <left/>
      <right/>
      <top style="medium">
        <color rgb="FF002060"/>
      </top>
      <bottom style="thin">
        <color rgb="FF000000"/>
      </bottom>
    </border>
    <border>
      <left style="thin">
        <color rgb="FF000000"/>
      </left>
      <right style="medium">
        <color rgb="FF002060"/>
      </right>
      <top style="medium">
        <color rgb="FF002060"/>
      </top>
      <bottom style="thin">
        <color rgb="FF000000"/>
      </bottom>
    </border>
    <border>
      <left style="medium">
        <color rgb="FF00206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206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medium">
        <color rgb="FF002060"/>
      </bottom>
    </border>
    <border>
      <top style="thin">
        <color rgb="FF000000"/>
      </top>
      <bottom style="medium">
        <color rgb="FF002060"/>
      </bottom>
    </border>
    <border>
      <right style="thin">
        <color rgb="FF000000"/>
      </right>
      <top style="thin">
        <color rgb="FF000000"/>
      </top>
      <bottom style="medium">
        <color rgb="FF002060"/>
      </bottom>
    </border>
    <border>
      <right style="medium">
        <color rgb="FF002060"/>
      </right>
      <top style="thin">
        <color rgb="FF000000"/>
      </top>
      <bottom style="thin">
        <color rgb="FF000000"/>
      </bottom>
    </border>
    <border>
      <left style="medium">
        <color rgb="FF00206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2060"/>
      </left>
      <top style="thin">
        <color rgb="FF000000"/>
      </top>
    </border>
    <border>
      <right style="medium">
        <color rgb="FF002060"/>
      </right>
      <top style="thin">
        <color rgb="FF000000"/>
      </top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206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206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right style="medium">
        <color rgb="FF002060"/>
      </right>
    </border>
    <border>
      <left style="thin">
        <color rgb="FF000000"/>
      </left>
      <right style="thin">
        <color rgb="FF000000"/>
      </right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2060"/>
      </left>
      <right style="thin">
        <color rgb="FF000000"/>
      </right>
      <top style="thin">
        <color rgb="FF000000"/>
      </top>
      <bottom style="medium">
        <color rgb="FF002060"/>
      </bottom>
    </border>
    <border>
      <left style="thin">
        <color rgb="FF000000"/>
      </left>
      <bottom style="medium">
        <color rgb="FF002060"/>
      </bottom>
    </border>
    <border>
      <bottom style="medium">
        <color rgb="FF002060"/>
      </bottom>
    </border>
    <border>
      <right style="medium">
        <color rgb="FF002060"/>
      </right>
      <top style="thin">
        <color rgb="FF000000"/>
      </top>
      <bottom style="medium">
        <color rgb="FF002060"/>
      </bottom>
    </border>
    <border>
      <left style="medium">
        <color rgb="FF1F3864"/>
      </left>
      <right/>
      <top/>
      <bottom style="medium">
        <color rgb="FF1F3864"/>
      </bottom>
    </border>
    <border>
      <left style="medium">
        <color rgb="FF1F3864"/>
      </left>
      <right style="medium">
        <color rgb="FF1F3864"/>
      </right>
      <top style="medium">
        <color rgb="FF1F3864"/>
      </top>
      <bottom style="medium">
        <color rgb="FF1F386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4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wrapText="1"/>
    </xf>
    <xf borderId="1" fillId="2" fontId="3" numFmtId="0" xfId="0" applyAlignment="1" applyBorder="1" applyFill="1" applyFont="1">
      <alignment horizontal="left" shrinkToFit="0" vertical="center" wrapText="1"/>
    </xf>
    <xf borderId="2" fillId="2" fontId="2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1" fillId="3" fontId="5" numFmtId="0" xfId="0" applyAlignment="1" applyBorder="1" applyFill="1" applyFont="1">
      <alignment shrinkToFit="0" vertical="top" wrapText="1"/>
    </xf>
    <xf borderId="2" fillId="0" fontId="2" numFmtId="164" xfId="0" applyAlignment="1" applyBorder="1" applyFont="1" applyNumberFormat="1">
      <alignment horizontal="center" shrinkToFit="0" vertical="center" wrapText="1"/>
    </xf>
    <xf borderId="1" fillId="2" fontId="6" numFmtId="0" xfId="0" applyAlignment="1" applyBorder="1" applyFont="1">
      <alignment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4" fillId="0" fontId="2" numFmtId="3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bottom" wrapText="0"/>
    </xf>
    <xf borderId="5" fillId="0" fontId="8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6" fillId="0" fontId="8" numFmtId="164" xfId="0" applyAlignment="1" applyBorder="1" applyFont="1" applyNumberFormat="1">
      <alignment horizontal="center" shrinkToFit="0" vertical="center" wrapText="1"/>
    </xf>
    <xf borderId="7" fillId="4" fontId="8" numFmtId="164" xfId="0" applyAlignment="1" applyBorder="1" applyFill="1" applyFont="1" applyNumberFormat="1">
      <alignment horizontal="center" shrinkToFit="0" vertical="center" wrapText="1"/>
    </xf>
    <xf borderId="7" fillId="3" fontId="8" numFmtId="164" xfId="0" applyAlignment="1" applyBorder="1" applyFont="1" applyNumberFormat="1">
      <alignment horizontal="center" shrinkToFit="0" vertical="center" wrapText="1"/>
    </xf>
    <xf borderId="7" fillId="5" fontId="8" numFmtId="164" xfId="0" applyAlignment="1" applyBorder="1" applyFill="1" applyFont="1" applyNumberFormat="1">
      <alignment horizontal="center" shrinkToFit="0" vertical="center" wrapText="1"/>
    </xf>
    <xf borderId="8" fillId="2" fontId="8" numFmtId="3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ont="1">
      <alignment horizontal="center" shrinkToFit="0" vertical="top" wrapText="1"/>
    </xf>
    <xf borderId="10" fillId="2" fontId="6" numFmtId="0" xfId="0" applyAlignment="1" applyBorder="1" applyFont="1">
      <alignment shrinkToFit="0" vertical="top" wrapText="1"/>
    </xf>
    <xf borderId="10" fillId="2" fontId="9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horizontal="center" shrinkToFit="0" vertical="top" wrapText="1"/>
    </xf>
    <xf borderId="10" fillId="2" fontId="9" numFmtId="164" xfId="0" applyAlignment="1" applyBorder="1" applyFont="1" applyNumberFormat="1">
      <alignment shrinkToFit="0" vertical="top" wrapText="1"/>
    </xf>
    <xf borderId="10" fillId="2" fontId="6" numFmtId="164" xfId="0" applyAlignment="1" applyBorder="1" applyFont="1" applyNumberFormat="1">
      <alignment shrinkToFit="0" vertical="top" wrapText="1"/>
    </xf>
    <xf borderId="11" fillId="2" fontId="6" numFmtId="3" xfId="0" applyAlignment="1" applyBorder="1" applyFont="1" applyNumberFormat="1">
      <alignment shrinkToFit="0" vertical="top" wrapText="1"/>
    </xf>
    <xf borderId="12" fillId="0" fontId="8" numFmtId="0" xfId="0" applyAlignment="1" applyBorder="1" applyFont="1">
      <alignment horizontal="center" shrinkToFit="0" vertical="bottom" wrapText="0"/>
    </xf>
    <xf borderId="13" fillId="6" fontId="8" numFmtId="0" xfId="0" applyAlignment="1" applyBorder="1" applyFill="1" applyFont="1">
      <alignment shrinkToFit="0" vertical="top" wrapText="1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14" fillId="4" fontId="8" numFmtId="164" xfId="0" applyAlignment="1" applyBorder="1" applyFont="1" applyNumberFormat="1">
      <alignment shrinkToFit="0" vertical="top" wrapText="1"/>
    </xf>
    <xf borderId="15" fillId="4" fontId="10" numFmtId="3" xfId="0" applyAlignment="1" applyBorder="1" applyFont="1" applyNumberFormat="1">
      <alignment horizontal="right" shrinkToFit="0" vertical="top" wrapText="0"/>
    </xf>
    <xf borderId="12" fillId="0" fontId="1" numFmtId="0" xfId="0" applyAlignment="1" applyBorder="1" applyFont="1">
      <alignment horizontal="center" shrinkToFit="0" vertical="bottom" wrapText="0"/>
    </xf>
    <xf borderId="3" fillId="0" fontId="10" numFmtId="0" xfId="0" applyAlignment="1" applyBorder="1" applyFont="1">
      <alignment shrinkToFit="0" vertical="top" wrapText="1"/>
    </xf>
    <xf borderId="1" fillId="0" fontId="10" numFmtId="0" xfId="0" applyAlignment="1" applyBorder="1" applyFont="1">
      <alignment horizontal="center" shrinkToFit="0" vertical="center" wrapText="1"/>
    </xf>
    <xf borderId="16" fillId="0" fontId="10" numFmtId="0" xfId="0" applyAlignment="1" applyBorder="1" applyFont="1">
      <alignment horizontal="center" shrinkToFit="0" vertical="center" wrapText="1"/>
    </xf>
    <xf borderId="17" fillId="0" fontId="10" numFmtId="164" xfId="0" applyAlignment="1" applyBorder="1" applyFont="1" applyNumberFormat="1">
      <alignment shrinkToFit="0" vertical="center" wrapText="1"/>
    </xf>
    <xf borderId="1" fillId="4" fontId="10" numFmtId="164" xfId="0" applyAlignment="1" applyBorder="1" applyFont="1" applyNumberFormat="1">
      <alignment shrinkToFit="0" vertical="top" wrapText="1"/>
    </xf>
    <xf borderId="0" fillId="0" fontId="8" numFmtId="164" xfId="0" applyAlignment="1" applyFont="1" applyNumberFormat="1">
      <alignment shrinkToFit="0" vertical="top" wrapText="1"/>
    </xf>
    <xf borderId="0" fillId="0" fontId="10" numFmtId="164" xfId="0" applyAlignment="1" applyFont="1" applyNumberFormat="1">
      <alignment horizontal="right" shrinkToFit="0" vertical="top" wrapText="0"/>
    </xf>
    <xf borderId="15" fillId="0" fontId="10" numFmtId="3" xfId="0" applyAlignment="1" applyBorder="1" applyFont="1" applyNumberFormat="1">
      <alignment horizontal="right" shrinkToFit="0" vertical="top" wrapText="0"/>
    </xf>
    <xf borderId="1" fillId="0" fontId="10" numFmtId="0" xfId="0" applyAlignment="1" applyBorder="1" applyFont="1">
      <alignment horizontal="center" shrinkToFit="0" vertical="top" wrapText="1"/>
    </xf>
    <xf borderId="1" fillId="0" fontId="10" numFmtId="164" xfId="0" applyAlignment="1" applyBorder="1" applyFont="1" applyNumberFormat="1">
      <alignment shrinkToFit="0" vertical="top" wrapText="1"/>
    </xf>
    <xf borderId="2" fillId="0" fontId="11" numFmtId="0" xfId="0" applyAlignment="1" applyBorder="1" applyFont="1">
      <alignment horizontal="center" shrinkToFit="0" vertical="top" wrapText="1"/>
    </xf>
    <xf borderId="18" fillId="0" fontId="4" numFmtId="0" xfId="0" applyBorder="1" applyFont="1"/>
    <xf borderId="19" fillId="0" fontId="10" numFmtId="3" xfId="0" applyAlignment="1" applyBorder="1" applyFont="1" applyNumberFormat="1">
      <alignment horizontal="right" shrinkToFit="0" vertical="top" wrapText="0"/>
    </xf>
    <xf borderId="20" fillId="0" fontId="8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shrinkToFit="0" vertical="top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top" wrapText="1"/>
    </xf>
    <xf borderId="1" fillId="4" fontId="8" numFmtId="164" xfId="0" applyAlignment="1" applyBorder="1" applyFont="1" applyNumberFormat="1">
      <alignment shrinkToFit="0" vertical="top" wrapText="1"/>
    </xf>
    <xf borderId="18" fillId="0" fontId="10" numFmtId="0" xfId="0" applyAlignment="1" applyBorder="1" applyFont="1">
      <alignment shrinkToFit="0" vertical="top" wrapText="1"/>
    </xf>
    <xf borderId="3" fillId="0" fontId="1" numFmtId="0" xfId="0" applyAlignment="1" applyBorder="1" applyFont="1">
      <alignment shrinkToFit="0" vertical="bottom" wrapText="1"/>
    </xf>
    <xf borderId="3" fillId="0" fontId="1" numFmtId="0" xfId="0" applyAlignment="1" applyBorder="1" applyFont="1">
      <alignment shrinkToFit="0" vertical="bottom" wrapText="0"/>
    </xf>
    <xf borderId="21" fillId="0" fontId="10" numFmtId="0" xfId="0" applyAlignment="1" applyBorder="1" applyFont="1">
      <alignment shrinkToFit="0" vertical="top" wrapText="1"/>
    </xf>
    <xf borderId="22" fillId="0" fontId="10" numFmtId="0" xfId="0" applyAlignment="1" applyBorder="1" applyFont="1">
      <alignment horizontal="center" shrinkToFit="0" vertical="top" wrapText="1"/>
    </xf>
    <xf borderId="22" fillId="0" fontId="10" numFmtId="164" xfId="0" applyAlignment="1" applyBorder="1" applyFont="1" applyNumberFormat="1">
      <alignment shrinkToFit="0" vertical="top" wrapText="1"/>
    </xf>
    <xf borderId="23" fillId="0" fontId="10" numFmtId="0" xfId="0" applyAlignment="1" applyBorder="1" applyFont="1">
      <alignment shrinkToFit="0" vertical="top" wrapText="1"/>
    </xf>
    <xf borderId="24" fillId="0" fontId="1" numFmtId="0" xfId="0" applyAlignment="1" applyBorder="1" applyFont="1">
      <alignment horizontal="center" shrinkToFit="0" vertical="bottom" wrapText="0"/>
    </xf>
    <xf borderId="1" fillId="0" fontId="12" numFmtId="0" xfId="0" applyAlignment="1" applyBorder="1" applyFont="1">
      <alignment shrinkToFit="0" vertical="top" wrapText="1"/>
    </xf>
    <xf borderId="25" fillId="0" fontId="10" numFmtId="3" xfId="0" applyAlignment="1" applyBorder="1" applyFont="1" applyNumberFormat="1">
      <alignment horizontal="right" shrinkToFit="0" vertical="top" wrapText="0"/>
    </xf>
    <xf borderId="26" fillId="6" fontId="8" numFmtId="0" xfId="0" applyAlignment="1" applyBorder="1" applyFont="1">
      <alignment horizontal="left" shrinkToFit="0" vertical="top" wrapText="1"/>
    </xf>
    <xf borderId="27" fillId="0" fontId="4" numFmtId="0" xfId="0" applyBorder="1" applyFont="1"/>
    <xf borderId="28" fillId="0" fontId="4" numFmtId="0" xfId="0" applyBorder="1" applyFont="1"/>
    <xf borderId="29" fillId="0" fontId="1" numFmtId="0" xfId="0" applyAlignment="1" applyBorder="1" applyFont="1">
      <alignment horizontal="center" shrinkToFit="0" vertical="bottom" wrapText="0"/>
    </xf>
    <xf borderId="30" fillId="0" fontId="10" numFmtId="0" xfId="0" applyAlignment="1" applyBorder="1" applyFont="1">
      <alignment shrinkToFit="0" vertical="top" wrapText="1"/>
    </xf>
    <xf borderId="31" fillId="0" fontId="10" numFmtId="0" xfId="0" applyAlignment="1" applyBorder="1" applyFont="1">
      <alignment horizontal="center" shrinkToFit="0" vertical="top" wrapText="1"/>
    </xf>
    <xf borderId="31" fillId="0" fontId="10" numFmtId="164" xfId="0" applyAlignment="1" applyBorder="1" applyFont="1" applyNumberFormat="1">
      <alignment shrinkToFit="0" vertical="top" wrapText="1"/>
    </xf>
    <xf borderId="32" fillId="0" fontId="10" numFmtId="3" xfId="0" applyAlignment="1" applyBorder="1" applyFont="1" applyNumberFormat="1">
      <alignment horizontal="right" shrinkToFit="0" vertical="top" wrapText="0"/>
    </xf>
    <xf borderId="33" fillId="0" fontId="10" numFmtId="164" xfId="0" applyAlignment="1" applyBorder="1" applyFont="1" applyNumberFormat="1">
      <alignment horizontal="right" shrinkToFit="0" vertical="top" wrapText="0"/>
    </xf>
    <xf borderId="34" fillId="6" fontId="8" numFmtId="0" xfId="0" applyAlignment="1" applyBorder="1" applyFont="1">
      <alignment horizontal="left" shrinkToFit="0" vertical="top" wrapText="1"/>
    </xf>
    <xf borderId="35" fillId="0" fontId="10" numFmtId="3" xfId="0" applyAlignment="1" applyBorder="1" applyFont="1" applyNumberFormat="1">
      <alignment horizontal="right" shrinkToFit="0" vertical="top" wrapText="0"/>
    </xf>
    <xf borderId="22" fillId="0" fontId="10" numFmtId="0" xfId="0" applyAlignment="1" applyBorder="1" applyFont="1">
      <alignment horizontal="center" shrinkToFit="0" vertical="center" wrapText="1"/>
    </xf>
    <xf borderId="36" fillId="0" fontId="8" numFmtId="164" xfId="0" applyAlignment="1" applyBorder="1" applyFont="1" applyNumberFormat="1">
      <alignment shrinkToFit="0" vertical="top" wrapText="1"/>
    </xf>
    <xf borderId="37" fillId="6" fontId="10" numFmtId="0" xfId="0" applyAlignment="1" applyBorder="1" applyFont="1">
      <alignment horizontal="left" shrinkToFit="0" vertical="top" wrapText="1"/>
    </xf>
    <xf borderId="1" fillId="0" fontId="10" numFmtId="0" xfId="0" applyAlignment="1" applyBorder="1" applyFont="1">
      <alignment shrinkToFit="0" vertical="top" wrapText="1"/>
    </xf>
    <xf borderId="38" fillId="4" fontId="10" numFmtId="164" xfId="0" applyAlignment="1" applyBorder="1" applyFont="1" applyNumberFormat="1">
      <alignment shrinkToFit="0" vertical="top" wrapText="1"/>
    </xf>
    <xf borderId="39" fillId="0" fontId="1" numFmtId="0" xfId="0" applyAlignment="1" applyBorder="1" applyFont="1">
      <alignment horizontal="center" shrinkToFit="0" vertical="bottom" wrapText="0"/>
    </xf>
    <xf borderId="40" fillId="0" fontId="11" numFmtId="0" xfId="0" applyAlignment="1" applyBorder="1" applyFont="1">
      <alignment horizontal="center" shrinkToFit="0" vertical="top" wrapText="1"/>
    </xf>
    <xf borderId="41" fillId="0" fontId="4" numFmtId="0" xfId="0" applyBorder="1" applyFont="1"/>
    <xf borderId="42" fillId="0" fontId="4" numFmtId="0" xfId="0" applyBorder="1" applyFont="1"/>
    <xf borderId="43" fillId="0" fontId="8" numFmtId="164" xfId="0" applyAlignment="1" applyBorder="1" applyFont="1" applyNumberFormat="1">
      <alignment shrinkToFit="0" vertical="top" wrapText="1"/>
    </xf>
    <xf borderId="44" fillId="0" fontId="10" numFmtId="164" xfId="0" applyAlignment="1" applyBorder="1" applyFont="1" applyNumberFormat="1">
      <alignment horizontal="right" shrinkToFit="0" vertical="top" wrapText="0"/>
    </xf>
    <xf borderId="45" fillId="0" fontId="10" numFmtId="3" xfId="0" applyAlignment="1" applyBorder="1" applyFont="1" applyNumberFormat="1">
      <alignment horizontal="right" shrinkToFit="0" vertical="top" wrapText="0"/>
    </xf>
    <xf borderId="0" fillId="0" fontId="13" numFmtId="0" xfId="0" applyAlignment="1" applyFont="1">
      <alignment shrinkToFit="0" vertical="top" wrapText="1"/>
    </xf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horizontal="center" shrinkToFit="0" vertical="top" wrapText="1"/>
    </xf>
    <xf borderId="0" fillId="0" fontId="13" numFmtId="164" xfId="0" applyAlignment="1" applyFont="1" applyNumberFormat="1">
      <alignment shrinkToFit="0" vertical="top" wrapText="1"/>
    </xf>
    <xf borderId="0" fillId="0" fontId="10" numFmtId="3" xfId="0" applyAlignment="1" applyFont="1" applyNumberFormat="1">
      <alignment horizontal="right" shrinkToFit="0" vertical="top" wrapText="0"/>
    </xf>
    <xf borderId="46" fillId="2" fontId="6" numFmtId="0" xfId="0" applyAlignment="1" applyBorder="1" applyFont="1">
      <alignment horizontal="center" shrinkToFit="0" vertical="top" wrapText="1"/>
    </xf>
    <xf borderId="7" fillId="2" fontId="6" numFmtId="0" xfId="0" applyAlignment="1" applyBorder="1" applyFont="1">
      <alignment shrinkToFit="0" vertical="top" wrapText="1"/>
    </xf>
    <xf borderId="7" fillId="2" fontId="9" numFmtId="0" xfId="0" applyAlignment="1" applyBorder="1" applyFont="1">
      <alignment horizontal="center" shrinkToFit="0" vertical="center" wrapText="1"/>
    </xf>
    <xf borderId="7" fillId="2" fontId="9" numFmtId="0" xfId="0" applyAlignment="1" applyBorder="1" applyFont="1">
      <alignment horizontal="center" shrinkToFit="0" vertical="top" wrapText="1"/>
    </xf>
    <xf borderId="7" fillId="2" fontId="9" numFmtId="164" xfId="0" applyAlignment="1" applyBorder="1" applyFont="1" applyNumberFormat="1">
      <alignment shrinkToFit="0" vertical="top" wrapText="1"/>
    </xf>
    <xf borderId="47" fillId="2" fontId="6" numFmtId="164" xfId="0" applyAlignment="1" applyBorder="1" applyFont="1" applyNumberFormat="1">
      <alignment shrinkToFit="0" vertical="top" wrapText="1"/>
    </xf>
    <xf borderId="48" fillId="2" fontId="6" numFmtId="3" xfId="0" applyAlignment="1" applyBorder="1" applyFont="1" applyNumberFormat="1">
      <alignment shrinkToFit="0" vertical="top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1"/>
    </xf>
    <xf borderId="0" fillId="0" fontId="1" numFmtId="164" xfId="0" applyAlignment="1" applyFont="1" applyNumberFormat="1">
      <alignment shrinkToFit="0" vertical="bottom" wrapText="1"/>
    </xf>
    <xf borderId="0" fillId="0" fontId="7" numFmtId="164" xfId="0" applyAlignment="1" applyFont="1" applyNumberFormat="1">
      <alignment shrinkToFit="0" vertical="bottom" wrapText="1"/>
    </xf>
    <xf borderId="0" fillId="0" fontId="1" numFmtId="3" xfId="0" applyAlignment="1" applyFont="1" applyNumberFormat="1">
      <alignment shrinkToFit="0" vertical="bottom" wrapText="0"/>
    </xf>
    <xf borderId="0" fillId="0" fontId="8" numFmtId="0" xfId="0" applyAlignment="1" applyFont="1">
      <alignment shrinkToFit="0" vertical="bottom" wrapText="1"/>
    </xf>
    <xf borderId="0" fillId="0" fontId="8" numFmtId="0" xfId="0" applyAlignment="1" applyFont="1">
      <alignment horizontal="center" shrinkToFit="0" vertical="bottom" wrapText="1"/>
    </xf>
    <xf borderId="0" fillId="0" fontId="8" numFmtId="164" xfId="0" applyAlignment="1" applyFont="1" applyNumberFormat="1">
      <alignment shrinkToFit="0" vertical="bottom" wrapText="1"/>
    </xf>
    <xf borderId="0" fillId="0" fontId="1" numFmtId="0" xfId="0" applyAlignment="1" applyFont="1">
      <alignment horizontal="left" shrinkToFit="0" vertical="bottom" wrapText="1"/>
    </xf>
    <xf borderId="0" fillId="0" fontId="1" numFmtId="0" xfId="0" applyAlignment="1" applyFont="1">
      <alignment shrinkToFit="0" vertical="center" wrapText="1"/>
    </xf>
    <xf borderId="16" fillId="2" fontId="3" numFmtId="0" xfId="0" applyAlignment="1" applyBorder="1" applyFont="1">
      <alignment horizontal="left" shrinkToFit="0" vertical="center" wrapText="1"/>
    </xf>
    <xf borderId="17" fillId="2" fontId="2" numFmtId="0" xfId="0" applyAlignment="1" applyBorder="1" applyFont="1">
      <alignment horizontal="center" shrinkToFit="0" vertical="center" wrapText="1"/>
    </xf>
    <xf borderId="49" fillId="0" fontId="4" numFmtId="0" xfId="0" applyBorder="1" applyFont="1"/>
    <xf borderId="16" fillId="3" fontId="5" numFmtId="0" xfId="0" applyAlignment="1" applyBorder="1" applyFont="1">
      <alignment shrinkToFit="0" vertical="top" wrapText="1"/>
    </xf>
    <xf borderId="17" fillId="0" fontId="2" numFmtId="164" xfId="0" applyAlignment="1" applyBorder="1" applyFont="1" applyNumberFormat="1">
      <alignment horizontal="center" shrinkToFit="0" vertical="center" wrapText="1"/>
    </xf>
    <xf borderId="16" fillId="2" fontId="6" numFmtId="0" xfId="0" applyAlignment="1" applyBorder="1" applyFont="1">
      <alignment shrinkToFit="0" vertical="center" wrapText="1"/>
    </xf>
    <xf borderId="17" fillId="2" fontId="3" numFmtId="164" xfId="0" applyAlignment="1" applyBorder="1" applyFont="1" applyNumberFormat="1">
      <alignment horizontal="center" shrinkToFit="0" vertical="center" wrapText="1"/>
    </xf>
    <xf borderId="50" fillId="0" fontId="2" numFmtId="0" xfId="0" applyAlignment="1" applyBorder="1" applyFont="1">
      <alignment horizontal="center" shrinkToFit="0" vertical="center" wrapText="1"/>
    </xf>
    <xf borderId="50" fillId="0" fontId="2" numFmtId="3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51" fillId="0" fontId="8" numFmtId="0" xfId="0" applyAlignment="1" applyBorder="1" applyFont="1">
      <alignment horizontal="center" shrinkToFit="0" vertical="center" wrapText="0"/>
    </xf>
    <xf borderId="52" fillId="0" fontId="2" numFmtId="0" xfId="0" applyAlignment="1" applyBorder="1" applyFont="1">
      <alignment horizontal="center" shrinkToFit="0" vertical="center" wrapText="1"/>
    </xf>
    <xf borderId="52" fillId="0" fontId="8" numFmtId="0" xfId="0" applyAlignment="1" applyBorder="1" applyFont="1">
      <alignment horizontal="center" shrinkToFit="0" vertical="center" wrapText="1"/>
    </xf>
    <xf borderId="52" fillId="0" fontId="8" numFmtId="164" xfId="0" applyAlignment="1" applyBorder="1" applyFont="1" applyNumberFormat="1">
      <alignment horizontal="center" shrinkToFit="0" vertical="center" wrapText="1"/>
    </xf>
    <xf borderId="53" fillId="4" fontId="8" numFmtId="164" xfId="0" applyAlignment="1" applyBorder="1" applyFont="1" applyNumberFormat="1">
      <alignment horizontal="center" shrinkToFit="0" vertical="center" wrapText="1"/>
    </xf>
    <xf borderId="53" fillId="3" fontId="8" numFmtId="164" xfId="0" applyAlignment="1" applyBorder="1" applyFont="1" applyNumberFormat="1">
      <alignment horizontal="center" shrinkToFit="0" vertical="center" wrapText="1"/>
    </xf>
    <xf borderId="53" fillId="5" fontId="8" numFmtId="164" xfId="0" applyAlignment="1" applyBorder="1" applyFont="1" applyNumberFormat="1">
      <alignment horizontal="center" shrinkToFit="0" vertical="center" wrapText="1"/>
    </xf>
    <xf borderId="54" fillId="2" fontId="8" numFmtId="3" xfId="0" applyAlignment="1" applyBorder="1" applyFont="1" applyNumberFormat="1">
      <alignment horizontal="center" shrinkToFit="0" vertical="center" wrapText="1"/>
    </xf>
    <xf borderId="55" fillId="2" fontId="6" numFmtId="0" xfId="0" applyAlignment="1" applyBorder="1" applyFont="1">
      <alignment horizontal="center" shrinkToFit="0" vertical="top" wrapText="1"/>
    </xf>
    <xf borderId="56" fillId="2" fontId="6" numFmtId="0" xfId="0" applyAlignment="1" applyBorder="1" applyFont="1">
      <alignment shrinkToFit="0" vertical="top" wrapText="1"/>
    </xf>
    <xf borderId="56" fillId="2" fontId="9" numFmtId="0" xfId="0" applyAlignment="1" applyBorder="1" applyFont="1">
      <alignment horizontal="center" shrinkToFit="0" vertical="center" wrapText="1"/>
    </xf>
    <xf borderId="56" fillId="2" fontId="9" numFmtId="0" xfId="0" applyAlignment="1" applyBorder="1" applyFont="1">
      <alignment horizontal="center" shrinkToFit="0" vertical="top" wrapText="1"/>
    </xf>
    <xf borderId="56" fillId="2" fontId="9" numFmtId="164" xfId="0" applyAlignment="1" applyBorder="1" applyFont="1" applyNumberFormat="1">
      <alignment shrinkToFit="0" vertical="top" wrapText="1"/>
    </xf>
    <xf borderId="56" fillId="2" fontId="6" numFmtId="164" xfId="0" applyAlignment="1" applyBorder="1" applyFont="1" applyNumberFormat="1">
      <alignment shrinkToFit="0" vertical="top" wrapText="1"/>
    </xf>
    <xf borderId="57" fillId="2" fontId="6" numFmtId="3" xfId="0" applyAlignment="1" applyBorder="1" applyFont="1" applyNumberFormat="1">
      <alignment shrinkToFit="0" vertical="top" wrapText="1"/>
    </xf>
    <xf borderId="58" fillId="0" fontId="8" numFmtId="0" xfId="0" applyAlignment="1" applyBorder="1" applyFont="1">
      <alignment horizontal="center" shrinkToFit="0" vertical="center" wrapText="1"/>
    </xf>
    <xf borderId="13" fillId="6" fontId="8" numFmtId="0" xfId="0" applyAlignment="1" applyBorder="1" applyFont="1">
      <alignment shrinkToFit="0" vertical="center" wrapText="1"/>
    </xf>
    <xf borderId="59" fillId="0" fontId="1" numFmtId="0" xfId="0" applyAlignment="1" applyBorder="1" applyFont="1">
      <alignment horizontal="center" shrinkToFit="0" vertical="center" wrapText="1"/>
    </xf>
    <xf borderId="59" fillId="0" fontId="1" numFmtId="164" xfId="0" applyAlignment="1" applyBorder="1" applyFont="1" applyNumberFormat="1">
      <alignment shrinkToFit="0" vertical="center" wrapText="1"/>
    </xf>
    <xf borderId="16" fillId="0" fontId="1" numFmtId="164" xfId="0" applyAlignment="1" applyBorder="1" applyFont="1" applyNumberFormat="1">
      <alignment shrinkToFit="0" vertical="center" wrapText="1"/>
    </xf>
    <xf borderId="60" fillId="4" fontId="8" numFmtId="164" xfId="0" applyAlignment="1" applyBorder="1" applyFont="1" applyNumberFormat="1">
      <alignment shrinkToFit="0" vertical="center" wrapText="1"/>
    </xf>
    <xf borderId="0" fillId="0" fontId="1" numFmtId="164" xfId="0" applyAlignment="1" applyFont="1" applyNumberFormat="1">
      <alignment shrinkToFit="0" vertical="center" wrapText="1"/>
    </xf>
    <xf borderId="61" fillId="4" fontId="10" numFmtId="3" xfId="0" applyAlignment="1" applyBorder="1" applyFont="1" applyNumberFormat="1">
      <alignment horizontal="right" shrinkToFit="0" vertical="center" wrapText="1"/>
    </xf>
    <xf borderId="58" fillId="0" fontId="1" numFmtId="0" xfId="0" applyAlignment="1" applyBorder="1" applyFont="1">
      <alignment horizontal="center" shrinkToFit="0" vertical="center" wrapText="1"/>
    </xf>
    <xf borderId="49" fillId="0" fontId="10" numFmtId="0" xfId="0" applyAlignment="1" applyBorder="1" applyFont="1">
      <alignment shrinkToFit="0" vertical="center" wrapText="1"/>
    </xf>
    <xf borderId="62" fillId="0" fontId="10" numFmtId="0" xfId="0" applyAlignment="1" applyBorder="1" applyFont="1">
      <alignment horizontal="center" shrinkToFit="0" vertical="center" wrapText="1"/>
    </xf>
    <xf borderId="16" fillId="4" fontId="10" numFmtId="164" xfId="0" applyAlignment="1" applyBorder="1" applyFont="1" applyNumberFormat="1">
      <alignment shrinkToFit="0" vertical="top" wrapText="1"/>
    </xf>
    <xf borderId="0" fillId="0" fontId="8" numFmtId="164" xfId="0" applyAlignment="1" applyFont="1" applyNumberFormat="1">
      <alignment shrinkToFit="0" vertical="center" wrapText="1"/>
    </xf>
    <xf borderId="0" fillId="0" fontId="10" numFmtId="164" xfId="0" applyAlignment="1" applyFont="1" applyNumberFormat="1">
      <alignment horizontal="right" shrinkToFit="0" vertical="center" wrapText="1"/>
    </xf>
    <xf borderId="61" fillId="0" fontId="10" numFmtId="3" xfId="0" applyAlignment="1" applyBorder="1" applyFont="1" applyNumberFormat="1">
      <alignment horizontal="right" shrinkToFit="0" vertical="center" wrapText="1"/>
    </xf>
    <xf borderId="63" fillId="0" fontId="10" numFmtId="0" xfId="0" applyAlignment="1" applyBorder="1" applyFont="1">
      <alignment shrinkToFit="0" vertical="center" wrapText="1"/>
    </xf>
    <xf borderId="64" fillId="0" fontId="10" numFmtId="0" xfId="0" applyAlignment="1" applyBorder="1" applyFont="1">
      <alignment horizontal="center" shrinkToFit="0" vertical="center" wrapText="1"/>
    </xf>
    <xf borderId="65" fillId="0" fontId="10" numFmtId="164" xfId="0" applyAlignment="1" applyBorder="1" applyFont="1" applyNumberFormat="1">
      <alignment shrinkToFit="0" vertical="center" wrapText="1"/>
    </xf>
    <xf borderId="16" fillId="0" fontId="12" numFmtId="0" xfId="0" applyAlignment="1" applyBorder="1" applyFont="1">
      <alignment shrinkToFit="0" vertical="center" wrapText="1"/>
    </xf>
    <xf borderId="66" fillId="0" fontId="11" numFmtId="0" xfId="0" applyAlignment="1" applyBorder="1" applyFont="1">
      <alignment horizontal="center" shrinkToFit="0" vertical="top" wrapText="1"/>
    </xf>
    <xf borderId="67" fillId="0" fontId="4" numFmtId="0" xfId="0" applyBorder="1" applyFont="1"/>
    <xf borderId="68" fillId="0" fontId="4" numFmtId="0" xfId="0" applyBorder="1" applyFont="1"/>
    <xf borderId="69" fillId="0" fontId="10" numFmtId="3" xfId="0" applyAlignment="1" applyBorder="1" applyFont="1" applyNumberFormat="1">
      <alignment horizontal="right" shrinkToFit="0" vertical="center" wrapText="1"/>
    </xf>
    <xf borderId="70" fillId="0" fontId="8" numFmtId="0" xfId="0" applyAlignment="1" applyBorder="1" applyFont="1">
      <alignment horizontal="center" shrinkToFit="0" vertical="center" wrapText="1"/>
    </xf>
    <xf borderId="17" fillId="0" fontId="8" numFmtId="0" xfId="0" applyAlignment="1" applyBorder="1" applyFont="1">
      <alignment shrinkToFit="0" vertical="center" wrapText="1"/>
    </xf>
    <xf borderId="59" fillId="0" fontId="8" numFmtId="0" xfId="0" applyAlignment="1" applyBorder="1" applyFont="1">
      <alignment horizontal="center" shrinkToFit="0" vertical="center" wrapText="1"/>
    </xf>
    <xf borderId="59" fillId="0" fontId="8" numFmtId="164" xfId="0" applyAlignment="1" applyBorder="1" applyFont="1" applyNumberFormat="1">
      <alignment shrinkToFit="0" vertical="center" wrapText="1"/>
    </xf>
    <xf borderId="16" fillId="0" fontId="8" numFmtId="164" xfId="0" applyAlignment="1" applyBorder="1" applyFont="1" applyNumberFormat="1">
      <alignment shrinkToFit="0" vertical="center" wrapText="1"/>
    </xf>
    <xf borderId="71" fillId="4" fontId="8" numFmtId="164" xfId="0" applyAlignment="1" applyBorder="1" applyFont="1" applyNumberFormat="1">
      <alignment shrinkToFit="0" vertical="center" wrapText="1"/>
    </xf>
    <xf borderId="72" fillId="0" fontId="10" numFmtId="0" xfId="0" applyAlignment="1" applyBorder="1" applyFont="1">
      <alignment shrinkToFit="0" vertical="center" wrapText="1"/>
    </xf>
    <xf borderId="73" fillId="0" fontId="10" numFmtId="164" xfId="0" applyAlignment="1" applyBorder="1" applyFont="1" applyNumberFormat="1">
      <alignment shrinkToFit="0" vertical="center" wrapText="1"/>
    </xf>
    <xf borderId="16" fillId="4" fontId="10" numFmtId="164" xfId="0" applyAlignment="1" applyBorder="1" applyFont="1" applyNumberFormat="1">
      <alignment shrinkToFit="0" vertical="center" wrapText="1"/>
    </xf>
    <xf borderId="72" fillId="0" fontId="1" numFmtId="0" xfId="0" applyAlignment="1" applyBorder="1" applyFont="1">
      <alignment shrinkToFit="0" vertical="center" wrapText="1"/>
    </xf>
    <xf borderId="49" fillId="0" fontId="1" numFmtId="0" xfId="0" applyAlignment="1" applyBorder="1" applyFont="1">
      <alignment shrinkToFit="0" vertical="center" wrapText="1"/>
    </xf>
    <xf borderId="64" fillId="0" fontId="10" numFmtId="0" xfId="0" applyAlignment="1" applyBorder="1" applyFont="1">
      <alignment shrinkToFit="0" vertical="center" wrapText="1"/>
    </xf>
    <xf borderId="74" fillId="0" fontId="1" numFmtId="0" xfId="0" applyAlignment="1" applyBorder="1" applyFont="1">
      <alignment horizontal="center" shrinkToFit="0" vertical="center" wrapText="1"/>
    </xf>
    <xf borderId="75" fillId="0" fontId="10" numFmtId="3" xfId="0" applyAlignment="1" applyBorder="1" applyFont="1" applyNumberFormat="1">
      <alignment horizontal="right" shrinkToFit="0" vertical="center" wrapText="1"/>
    </xf>
    <xf borderId="76" fillId="6" fontId="8" numFmtId="0" xfId="0" applyAlignment="1" applyBorder="1" applyFont="1">
      <alignment horizontal="left" shrinkToFit="0" vertical="center" wrapText="1"/>
    </xf>
    <xf borderId="77" fillId="0" fontId="4" numFmtId="0" xfId="0" applyBorder="1" applyFont="1"/>
    <xf borderId="78" fillId="0" fontId="4" numFmtId="0" xfId="0" applyBorder="1" applyFont="1"/>
    <xf borderId="16" fillId="4" fontId="8" numFmtId="164" xfId="0" applyAlignment="1" applyBorder="1" applyFont="1" applyNumberFormat="1">
      <alignment shrinkToFit="0" vertical="center" wrapText="1"/>
    </xf>
    <xf borderId="79" fillId="0" fontId="1" numFmtId="0" xfId="0" applyAlignment="1" applyBorder="1" applyFont="1">
      <alignment horizontal="center" shrinkToFit="0" vertical="center" wrapText="1"/>
    </xf>
    <xf borderId="62" fillId="0" fontId="10" numFmtId="164" xfId="0" applyAlignment="1" applyBorder="1" applyFont="1" applyNumberFormat="1">
      <alignment shrinkToFit="0" vertical="center" wrapText="1"/>
    </xf>
    <xf borderId="80" fillId="0" fontId="10" numFmtId="3" xfId="0" applyAlignment="1" applyBorder="1" applyFont="1" applyNumberFormat="1">
      <alignment horizontal="right" shrinkToFit="0" vertical="center" wrapText="1"/>
    </xf>
    <xf borderId="16" fillId="0" fontId="10" numFmtId="164" xfId="0" applyAlignment="1" applyBorder="1" applyFont="1" applyNumberFormat="1">
      <alignment shrinkToFit="0" vertical="center" wrapText="1"/>
    </xf>
    <xf borderId="81" fillId="0" fontId="10" numFmtId="0" xfId="0" applyAlignment="1" applyBorder="1" applyFont="1">
      <alignment shrinkToFit="0" vertical="center" wrapText="1"/>
    </xf>
    <xf borderId="64" fillId="0" fontId="10" numFmtId="164" xfId="0" applyAlignment="1" applyBorder="1" applyFont="1" applyNumberFormat="1">
      <alignment shrinkToFit="0" vertical="center" wrapText="1"/>
    </xf>
    <xf borderId="82" fillId="0" fontId="10" numFmtId="164" xfId="0" applyAlignment="1" applyBorder="1" applyFont="1" applyNumberFormat="1">
      <alignment horizontal="right" shrinkToFit="0" vertical="center" wrapText="1"/>
    </xf>
    <xf borderId="83" fillId="6" fontId="8" numFmtId="0" xfId="0" applyAlignment="1" applyBorder="1" applyFont="1">
      <alignment horizontal="left" shrinkToFit="0" vertical="center" wrapText="1"/>
    </xf>
    <xf borderId="59" fillId="0" fontId="4" numFmtId="0" xfId="0" applyBorder="1" applyFont="1"/>
    <xf borderId="49" fillId="0" fontId="10" numFmtId="0" xfId="0" applyAlignment="1" applyBorder="1" applyFont="1">
      <alignment shrinkToFit="0" vertical="top" wrapText="1"/>
    </xf>
    <xf borderId="84" fillId="0" fontId="10" numFmtId="3" xfId="0" applyAlignment="1" applyBorder="1" applyFont="1" applyNumberFormat="1">
      <alignment horizontal="right" shrinkToFit="0" vertical="center" wrapText="1"/>
    </xf>
    <xf borderId="85" fillId="0" fontId="10" numFmtId="0" xfId="0" applyAlignment="1" applyBorder="1" applyFont="1">
      <alignment horizontal="center" shrinkToFit="0" vertical="center" wrapText="1"/>
    </xf>
    <xf borderId="58" fillId="0" fontId="8" numFmtId="0" xfId="0" applyAlignment="1" applyBorder="1" applyFont="1">
      <alignment horizontal="center" shrinkToFit="0" vertical="bottom" wrapText="0"/>
    </xf>
    <xf borderId="76" fillId="6" fontId="8" numFmtId="0" xfId="0" applyAlignment="1" applyBorder="1" applyFont="1">
      <alignment horizontal="left" shrinkToFit="0" vertical="top" wrapText="1"/>
    </xf>
    <xf borderId="16" fillId="4" fontId="8" numFmtId="164" xfId="0" applyAlignment="1" applyBorder="1" applyFont="1" applyNumberFormat="1">
      <alignment shrinkToFit="0" vertical="top" wrapText="1"/>
    </xf>
    <xf borderId="61" fillId="4" fontId="10" numFmtId="3" xfId="0" applyAlignment="1" applyBorder="1" applyFont="1" applyNumberFormat="1">
      <alignment horizontal="right" shrinkToFit="0" vertical="top" wrapText="0"/>
    </xf>
    <xf borderId="58" fillId="0" fontId="1" numFmtId="0" xfId="0" applyAlignment="1" applyBorder="1" applyFont="1">
      <alignment horizontal="center" shrinkToFit="0" vertical="bottom" wrapText="0"/>
    </xf>
    <xf borderId="86" fillId="6" fontId="10" numFmtId="0" xfId="0" applyAlignment="1" applyBorder="1" applyFont="1">
      <alignment horizontal="left" shrinkToFit="0" vertical="top" wrapText="1"/>
    </xf>
    <xf borderId="62" fillId="0" fontId="10" numFmtId="0" xfId="0" applyAlignment="1" applyBorder="1" applyFont="1">
      <alignment horizontal="center" shrinkToFit="0" vertical="top" wrapText="1"/>
    </xf>
    <xf borderId="62" fillId="0" fontId="10" numFmtId="164" xfId="0" applyAlignment="1" applyBorder="1" applyFont="1" applyNumberFormat="1">
      <alignment shrinkToFit="0" vertical="top" wrapText="1"/>
    </xf>
    <xf borderId="61" fillId="0" fontId="10" numFmtId="3" xfId="0" applyAlignment="1" applyBorder="1" applyFont="1" applyNumberFormat="1">
      <alignment horizontal="right" shrinkToFit="0" vertical="top" wrapText="0"/>
    </xf>
    <xf borderId="16" fillId="0" fontId="10" numFmtId="0" xfId="0" applyAlignment="1" applyBorder="1" applyFont="1">
      <alignment shrinkToFit="0" vertical="top" wrapText="1"/>
    </xf>
    <xf borderId="16" fillId="0" fontId="10" numFmtId="0" xfId="0" applyAlignment="1" applyBorder="1" applyFont="1">
      <alignment horizontal="center" shrinkToFit="0" vertical="top" wrapText="1"/>
    </xf>
    <xf borderId="16" fillId="0" fontId="10" numFmtId="164" xfId="0" applyAlignment="1" applyBorder="1" applyFont="1" applyNumberFormat="1">
      <alignment shrinkToFit="0" vertical="top" wrapText="1"/>
    </xf>
    <xf borderId="64" fillId="0" fontId="10" numFmtId="0" xfId="0" applyAlignment="1" applyBorder="1" applyFont="1">
      <alignment horizontal="center" shrinkToFit="0" vertical="top" wrapText="1"/>
    </xf>
    <xf borderId="64" fillId="0" fontId="10" numFmtId="164" xfId="0" applyAlignment="1" applyBorder="1" applyFont="1" applyNumberFormat="1">
      <alignment shrinkToFit="0" vertical="top" wrapText="1"/>
    </xf>
    <xf borderId="87" fillId="4" fontId="10" numFmtId="164" xfId="0" applyAlignment="1" applyBorder="1" applyFont="1" applyNumberFormat="1">
      <alignment shrinkToFit="0" vertical="top" wrapText="1"/>
    </xf>
    <xf borderId="88" fillId="0" fontId="1" numFmtId="0" xfId="0" applyAlignment="1" applyBorder="1" applyFont="1">
      <alignment horizontal="center" shrinkToFit="0" vertical="center" wrapText="1"/>
    </xf>
    <xf borderId="89" fillId="0" fontId="8" numFmtId="164" xfId="0" applyAlignment="1" applyBorder="1" applyFont="1" applyNumberFormat="1">
      <alignment shrinkToFit="0" vertical="center" wrapText="1"/>
    </xf>
    <xf borderId="90" fillId="0" fontId="10" numFmtId="164" xfId="0" applyAlignment="1" applyBorder="1" applyFont="1" applyNumberFormat="1">
      <alignment horizontal="right" shrinkToFit="0" vertical="center" wrapText="1"/>
    </xf>
    <xf borderId="91" fillId="0" fontId="10" numFmtId="3" xfId="0" applyAlignment="1" applyBorder="1" applyFont="1" applyNumberFormat="1">
      <alignment horizontal="right" shrinkToFit="0" vertical="center" wrapText="1"/>
    </xf>
    <xf borderId="92" fillId="2" fontId="6" numFmtId="0" xfId="0" applyAlignment="1" applyBorder="1" applyFont="1">
      <alignment horizontal="center" shrinkToFit="0" vertical="top" wrapText="1"/>
    </xf>
    <xf borderId="93" fillId="2" fontId="6" numFmtId="0" xfId="0" applyAlignment="1" applyBorder="1" applyFont="1">
      <alignment shrinkToFit="0" vertical="top" wrapText="1"/>
    </xf>
    <xf borderId="93" fillId="2" fontId="9" numFmtId="0" xfId="0" applyAlignment="1" applyBorder="1" applyFont="1">
      <alignment horizontal="center" shrinkToFit="0" vertical="center" wrapText="1"/>
    </xf>
    <xf borderId="93" fillId="2" fontId="9" numFmtId="0" xfId="0" applyAlignment="1" applyBorder="1" applyFont="1">
      <alignment horizontal="center" shrinkToFit="0" vertical="top" wrapText="1"/>
    </xf>
    <xf borderId="93" fillId="2" fontId="9" numFmtId="164" xfId="0" applyAlignment="1" applyBorder="1" applyFont="1" applyNumberFormat="1">
      <alignment shrinkToFit="0" vertical="top" wrapText="1"/>
    </xf>
    <xf borderId="93" fillId="2" fontId="6" numFmtId="164" xfId="0" applyAlignment="1" applyBorder="1" applyFont="1" applyNumberFormat="1">
      <alignment shrinkToFit="0" vertical="top" wrapText="1"/>
    </xf>
    <xf borderId="93" fillId="2" fontId="6" numFmtId="3" xfId="0" applyAlignment="1" applyBorder="1" applyFont="1" applyNumberFormat="1">
      <alignment shrinkToFit="0" vertical="top" wrapText="1"/>
    </xf>
    <xf borderId="0" fillId="0" fontId="7" numFmtId="164" xfId="0" applyAlignment="1" applyFont="1" applyNumberFormat="1">
      <alignment shrinkToFit="0" vertical="center" wrapText="1"/>
    </xf>
    <xf borderId="0" fillId="0" fontId="1" numFmtId="3" xfId="0" applyAlignment="1" applyFont="1" applyNumberFormat="1">
      <alignment shrinkToFit="0" vertical="center" wrapText="1"/>
    </xf>
    <xf borderId="0" fillId="0" fontId="8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94" fillId="4" fontId="8" numFmtId="164" xfId="0" applyAlignment="1" applyBorder="1" applyFont="1" applyNumberFormat="1">
      <alignment shrinkToFit="0" vertical="top" wrapText="1"/>
    </xf>
    <xf borderId="69" fillId="0" fontId="10" numFmtId="3" xfId="0" applyAlignment="1" applyBorder="1" applyFont="1" applyNumberFormat="1">
      <alignment horizontal="right" shrinkToFit="0" vertical="top" wrapText="0"/>
    </xf>
    <xf borderId="70" fillId="0" fontId="8" numFmtId="0" xfId="0" applyAlignment="1" applyBorder="1" applyFont="1">
      <alignment horizontal="center" shrinkToFit="0" vertical="bottom" wrapText="0"/>
    </xf>
    <xf borderId="59" fillId="0" fontId="10" numFmtId="0" xfId="0" applyAlignment="1" applyBorder="1" applyFont="1">
      <alignment shrinkToFit="0" vertical="top" wrapText="1"/>
    </xf>
    <xf borderId="49" fillId="0" fontId="1" numFmtId="0" xfId="0" applyAlignment="1" applyBorder="1" applyFont="1">
      <alignment shrinkToFit="0" vertical="bottom" wrapText="1"/>
    </xf>
    <xf borderId="49" fillId="0" fontId="1" numFmtId="0" xfId="0" applyAlignment="1" applyBorder="1" applyFont="1">
      <alignment shrinkToFit="0" vertical="bottom" wrapText="0"/>
    </xf>
    <xf borderId="63" fillId="0" fontId="10" numFmtId="0" xfId="0" applyAlignment="1" applyBorder="1" applyFont="1">
      <alignment shrinkToFit="0" vertical="top" wrapText="1"/>
    </xf>
    <xf borderId="81" fillId="0" fontId="10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horizontal="center" shrinkToFit="0" vertical="bottom" wrapText="0"/>
    </xf>
    <xf borderId="16" fillId="0" fontId="12" numFmtId="0" xfId="0" applyAlignment="1" applyBorder="1" applyFont="1">
      <alignment shrinkToFit="0" vertical="top" wrapText="1"/>
    </xf>
    <xf borderId="75" fillId="0" fontId="10" numFmtId="3" xfId="0" applyAlignment="1" applyBorder="1" applyFont="1" applyNumberFormat="1">
      <alignment horizontal="right" shrinkToFit="0" vertical="top" wrapText="0"/>
    </xf>
    <xf borderId="79" fillId="0" fontId="1" numFmtId="0" xfId="0" applyAlignment="1" applyBorder="1" applyFont="1">
      <alignment horizontal="center" shrinkToFit="0" vertical="bottom" wrapText="0"/>
    </xf>
    <xf borderId="72" fillId="0" fontId="10" numFmtId="0" xfId="0" applyAlignment="1" applyBorder="1" applyFont="1">
      <alignment shrinkToFit="0" vertical="top" wrapText="1"/>
    </xf>
    <xf borderId="80" fillId="0" fontId="10" numFmtId="3" xfId="0" applyAlignment="1" applyBorder="1" applyFont="1" applyNumberFormat="1">
      <alignment horizontal="right" shrinkToFit="0" vertical="top" wrapText="0"/>
    </xf>
    <xf borderId="82" fillId="0" fontId="10" numFmtId="164" xfId="0" applyAlignment="1" applyBorder="1" applyFont="1" applyNumberFormat="1">
      <alignment horizontal="right" shrinkToFit="0" vertical="top" wrapText="0"/>
    </xf>
    <xf borderId="83" fillId="6" fontId="8" numFmtId="0" xfId="0" applyAlignment="1" applyBorder="1" applyFont="1">
      <alignment horizontal="left" shrinkToFit="0" vertical="top" wrapText="1"/>
    </xf>
    <xf borderId="84" fillId="0" fontId="10" numFmtId="3" xfId="0" applyAlignment="1" applyBorder="1" applyFont="1" applyNumberFormat="1">
      <alignment horizontal="right" shrinkToFit="0" vertical="top" wrapText="0"/>
    </xf>
    <xf borderId="73" fillId="0" fontId="8" numFmtId="164" xfId="0" applyAlignment="1" applyBorder="1" applyFont="1" applyNumberFormat="1">
      <alignment shrinkToFit="0" vertical="top" wrapText="1"/>
    </xf>
    <xf borderId="88" fillId="0" fontId="1" numFmtId="0" xfId="0" applyAlignment="1" applyBorder="1" applyFont="1">
      <alignment horizontal="center" shrinkToFit="0" vertical="bottom" wrapText="0"/>
    </xf>
    <xf borderId="89" fillId="0" fontId="8" numFmtId="164" xfId="0" applyAlignment="1" applyBorder="1" applyFont="1" applyNumberFormat="1">
      <alignment shrinkToFit="0" vertical="top" wrapText="1"/>
    </xf>
    <xf borderId="90" fillId="0" fontId="10" numFmtId="164" xfId="0" applyAlignment="1" applyBorder="1" applyFont="1" applyNumberFormat="1">
      <alignment horizontal="right" shrinkToFit="0" vertical="top" wrapText="0"/>
    </xf>
    <xf borderId="91" fillId="0" fontId="10" numFmtId="3" xfId="0" applyAlignment="1" applyBorder="1" applyFont="1" applyNumberFormat="1">
      <alignment horizontal="right" shrinkToFit="0" vertical="top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7.14"/>
    <col customWidth="1" min="3" max="3" width="59.71"/>
    <col customWidth="1" min="4" max="4" width="12.43"/>
    <col customWidth="1" min="5" max="5" width="11.57"/>
    <col customWidth="1" min="6" max="6" width="16.43"/>
    <col customWidth="1" min="7" max="7" width="17.14"/>
    <col customWidth="1" min="8" max="8" width="19.43"/>
    <col customWidth="1" min="9" max="10" width="18.29"/>
    <col customWidth="1" min="11" max="26" width="10.86"/>
  </cols>
  <sheetData>
    <row r="1" ht="36.0" customHeight="1">
      <c r="A1" s="1"/>
      <c r="B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76.5" customHeight="1">
      <c r="A2" s="1"/>
      <c r="B2" s="3"/>
      <c r="C2" s="4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6.25" customHeight="1">
      <c r="A4" s="1"/>
      <c r="B4" s="3"/>
      <c r="C4" s="5" t="s">
        <v>2</v>
      </c>
      <c r="D4" s="6"/>
      <c r="E4" s="7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6.25" customHeight="1">
      <c r="A5" s="1"/>
      <c r="B5" s="3"/>
      <c r="C5" s="8" t="s">
        <v>3</v>
      </c>
      <c r="D5" s="9">
        <f>I9</f>
        <v>0</v>
      </c>
      <c r="E5" s="7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6.25" customHeight="1">
      <c r="A6" s="1"/>
      <c r="B6" s="3"/>
      <c r="C6" s="10" t="s">
        <v>4</v>
      </c>
      <c r="D6" s="11">
        <f>I86</f>
        <v>0</v>
      </c>
      <c r="E6" s="7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5.5" customHeight="1">
      <c r="A7" s="1"/>
      <c r="B7" s="3"/>
      <c r="C7" s="12"/>
      <c r="I7" s="13" t="s">
        <v>5</v>
      </c>
      <c r="J7" s="14">
        <v>4980.0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5"/>
      <c r="B8" s="16" t="s">
        <v>6</v>
      </c>
      <c r="C8" s="17" t="s">
        <v>7</v>
      </c>
      <c r="D8" s="18" t="s">
        <v>8</v>
      </c>
      <c r="E8" s="18" t="s">
        <v>9</v>
      </c>
      <c r="F8" s="19" t="s">
        <v>10</v>
      </c>
      <c r="G8" s="20" t="s">
        <v>11</v>
      </c>
      <c r="H8" s="21" t="s">
        <v>12</v>
      </c>
      <c r="I8" s="22" t="s">
        <v>13</v>
      </c>
      <c r="J8" s="23" t="s">
        <v>14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6.5" customHeight="1">
      <c r="A9" s="1"/>
      <c r="B9" s="24">
        <v>1.0</v>
      </c>
      <c r="C9" s="25" t="s">
        <v>3</v>
      </c>
      <c r="D9" s="26"/>
      <c r="E9" s="27"/>
      <c r="F9" s="28"/>
      <c r="G9" s="28"/>
      <c r="H9" s="28"/>
      <c r="I9" s="29">
        <f>H10+H20+H31+H38+H54+H62+H71+H77</f>
        <v>0</v>
      </c>
      <c r="J9" s="30">
        <f>I9/$J$7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"/>
      <c r="B10" s="31" t="s">
        <v>15</v>
      </c>
      <c r="C10" s="32" t="s">
        <v>16</v>
      </c>
      <c r="D10" s="33"/>
      <c r="E10" s="34"/>
      <c r="F10" s="35"/>
      <c r="G10" s="35"/>
      <c r="H10" s="36">
        <f>SUM(G11:G18)</f>
        <v>0</v>
      </c>
      <c r="I10" s="35"/>
      <c r="J10" s="37">
        <f>H10/$J$7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38" t="s">
        <v>17</v>
      </c>
      <c r="C11" s="39" t="s">
        <v>18</v>
      </c>
      <c r="D11" s="40" t="s">
        <v>19</v>
      </c>
      <c r="E11" s="41">
        <v>0.0</v>
      </c>
      <c r="F11" s="42">
        <v>0.0</v>
      </c>
      <c r="G11" s="43">
        <f t="shared" ref="G11:G18" si="1">E11*F11</f>
        <v>0</v>
      </c>
      <c r="H11" s="44"/>
      <c r="I11" s="45"/>
      <c r="J11" s="46">
        <f t="shared" ref="J11:J18" si="2">G11/$J$7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38" t="s">
        <v>20</v>
      </c>
      <c r="C12" s="39" t="s">
        <v>21</v>
      </c>
      <c r="D12" s="40" t="s">
        <v>19</v>
      </c>
      <c r="E12" s="47">
        <v>0.0</v>
      </c>
      <c r="F12" s="48">
        <v>0.0</v>
      </c>
      <c r="G12" s="43">
        <f t="shared" si="1"/>
        <v>0</v>
      </c>
      <c r="H12" s="44"/>
      <c r="I12" s="45"/>
      <c r="J12" s="46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"/>
      <c r="B13" s="38" t="s">
        <v>22</v>
      </c>
      <c r="C13" s="39" t="s">
        <v>23</v>
      </c>
      <c r="D13" s="40" t="s">
        <v>19</v>
      </c>
      <c r="E13" s="47">
        <v>0.0</v>
      </c>
      <c r="F13" s="48">
        <v>0.0</v>
      </c>
      <c r="G13" s="43">
        <f t="shared" si="1"/>
        <v>0</v>
      </c>
      <c r="H13" s="44"/>
      <c r="I13" s="45"/>
      <c r="J13" s="46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"/>
      <c r="B14" s="38" t="s">
        <v>24</v>
      </c>
      <c r="C14" s="39" t="s">
        <v>25</v>
      </c>
      <c r="D14" s="40" t="s">
        <v>19</v>
      </c>
      <c r="E14" s="47">
        <v>0.0</v>
      </c>
      <c r="F14" s="48">
        <v>0.0</v>
      </c>
      <c r="G14" s="43">
        <f t="shared" si="1"/>
        <v>0</v>
      </c>
      <c r="H14" s="44"/>
      <c r="I14" s="45"/>
      <c r="J14" s="46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38" t="s">
        <v>26</v>
      </c>
      <c r="C15" s="39" t="s">
        <v>27</v>
      </c>
      <c r="D15" s="40" t="s">
        <v>19</v>
      </c>
      <c r="E15" s="47">
        <v>0.0</v>
      </c>
      <c r="F15" s="48">
        <v>0.0</v>
      </c>
      <c r="G15" s="43">
        <f t="shared" si="1"/>
        <v>0</v>
      </c>
      <c r="H15" s="44"/>
      <c r="I15" s="45"/>
      <c r="J15" s="46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38" t="s">
        <v>28</v>
      </c>
      <c r="C16" s="39" t="s">
        <v>29</v>
      </c>
      <c r="D16" s="40" t="s">
        <v>19</v>
      </c>
      <c r="E16" s="47">
        <v>0.0</v>
      </c>
      <c r="F16" s="48">
        <v>0.0</v>
      </c>
      <c r="G16" s="43">
        <f t="shared" si="1"/>
        <v>0</v>
      </c>
      <c r="H16" s="44"/>
      <c r="I16" s="45"/>
      <c r="J16" s="46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"/>
      <c r="B17" s="38" t="s">
        <v>30</v>
      </c>
      <c r="C17" s="39" t="s">
        <v>31</v>
      </c>
      <c r="D17" s="40" t="s">
        <v>19</v>
      </c>
      <c r="E17" s="47">
        <v>0.0</v>
      </c>
      <c r="F17" s="48">
        <v>0.0</v>
      </c>
      <c r="G17" s="43">
        <f t="shared" si="1"/>
        <v>0</v>
      </c>
      <c r="H17" s="44"/>
      <c r="I17" s="45"/>
      <c r="J17" s="46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38" t="s">
        <v>32</v>
      </c>
      <c r="C18" s="39" t="s">
        <v>33</v>
      </c>
      <c r="D18" s="40" t="s">
        <v>19</v>
      </c>
      <c r="E18" s="47">
        <v>0.0</v>
      </c>
      <c r="F18" s="48">
        <v>0.0</v>
      </c>
      <c r="G18" s="43">
        <f t="shared" si="1"/>
        <v>0</v>
      </c>
      <c r="H18" s="44"/>
      <c r="I18" s="45"/>
      <c r="J18" s="46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38"/>
      <c r="C19" s="49" t="s">
        <v>34</v>
      </c>
      <c r="D19" s="50"/>
      <c r="E19" s="50"/>
      <c r="F19" s="50"/>
      <c r="G19" s="7"/>
      <c r="H19" s="44"/>
      <c r="I19" s="45"/>
      <c r="J19" s="5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"/>
      <c r="B20" s="52" t="s">
        <v>35</v>
      </c>
      <c r="C20" s="53" t="s">
        <v>36</v>
      </c>
      <c r="D20" s="54"/>
      <c r="E20" s="55"/>
      <c r="F20" s="44"/>
      <c r="G20" s="44"/>
      <c r="H20" s="56">
        <f>SUM(G21:G29)</f>
        <v>0</v>
      </c>
      <c r="I20" s="45"/>
      <c r="J20" s="37">
        <f>H20/$J$7</f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38" t="s">
        <v>37</v>
      </c>
      <c r="C21" s="39" t="s">
        <v>38</v>
      </c>
      <c r="D21" s="40" t="s">
        <v>19</v>
      </c>
      <c r="E21" s="47">
        <v>0.0</v>
      </c>
      <c r="F21" s="48">
        <v>0.0</v>
      </c>
      <c r="G21" s="43">
        <f t="shared" ref="G21:G24" si="3">E21*F21</f>
        <v>0</v>
      </c>
      <c r="H21" s="44"/>
      <c r="I21" s="45"/>
      <c r="J21" s="46">
        <f t="shared" ref="J21:J29" si="4">G21/$J$7</f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"/>
      <c r="B22" s="38" t="s">
        <v>39</v>
      </c>
      <c r="C22" s="39" t="s">
        <v>40</v>
      </c>
      <c r="D22" s="40" t="s">
        <v>19</v>
      </c>
      <c r="E22" s="47">
        <v>0.0</v>
      </c>
      <c r="F22" s="48">
        <v>0.0</v>
      </c>
      <c r="G22" s="43">
        <f t="shared" si="3"/>
        <v>0</v>
      </c>
      <c r="H22" s="44"/>
      <c r="I22" s="45"/>
      <c r="J22" s="46">
        <f t="shared" si="4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38" t="s">
        <v>41</v>
      </c>
      <c r="C23" s="39" t="s">
        <v>42</v>
      </c>
      <c r="D23" s="40" t="s">
        <v>19</v>
      </c>
      <c r="E23" s="47">
        <v>0.0</v>
      </c>
      <c r="F23" s="48">
        <v>0.0</v>
      </c>
      <c r="G23" s="43">
        <f t="shared" si="3"/>
        <v>0</v>
      </c>
      <c r="H23" s="44"/>
      <c r="I23" s="45"/>
      <c r="J23" s="46">
        <f t="shared" si="4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38" t="s">
        <v>43</v>
      </c>
      <c r="C24" s="39" t="s">
        <v>44</v>
      </c>
      <c r="D24" s="40" t="s">
        <v>19</v>
      </c>
      <c r="E24" s="47">
        <v>0.0</v>
      </c>
      <c r="F24" s="48">
        <v>0.0</v>
      </c>
      <c r="G24" s="43">
        <f t="shared" si="3"/>
        <v>0</v>
      </c>
      <c r="H24" s="44"/>
      <c r="I24" s="45"/>
      <c r="J24" s="46">
        <f t="shared" si="4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1"/>
      <c r="B25" s="38" t="s">
        <v>45</v>
      </c>
      <c r="C25" s="39" t="s">
        <v>46</v>
      </c>
      <c r="D25" s="40" t="s">
        <v>19</v>
      </c>
      <c r="E25" s="47">
        <v>0.0</v>
      </c>
      <c r="F25" s="48">
        <v>0.0</v>
      </c>
      <c r="G25" s="43">
        <v>0.0</v>
      </c>
      <c r="H25" s="44"/>
      <c r="I25" s="45"/>
      <c r="J25" s="46">
        <f t="shared" si="4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38" t="s">
        <v>47</v>
      </c>
      <c r="C26" s="57" t="s">
        <v>48</v>
      </c>
      <c r="D26" s="40" t="s">
        <v>19</v>
      </c>
      <c r="E26" s="47">
        <v>0.0</v>
      </c>
      <c r="F26" s="48">
        <v>0.0</v>
      </c>
      <c r="G26" s="43">
        <f t="shared" ref="G26:G29" si="5">E26*F26</f>
        <v>0</v>
      </c>
      <c r="H26" s="44"/>
      <c r="I26" s="45"/>
      <c r="J26" s="46">
        <f t="shared" si="4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1"/>
      <c r="B27" s="38" t="s">
        <v>49</v>
      </c>
      <c r="C27" s="57" t="s">
        <v>50</v>
      </c>
      <c r="D27" s="40" t="s">
        <v>19</v>
      </c>
      <c r="E27" s="47">
        <v>0.0</v>
      </c>
      <c r="F27" s="48">
        <v>0.0</v>
      </c>
      <c r="G27" s="43">
        <f t="shared" si="5"/>
        <v>0</v>
      </c>
      <c r="H27" s="44"/>
      <c r="I27" s="45"/>
      <c r="J27" s="46">
        <f t="shared" si="4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38" t="s">
        <v>51</v>
      </c>
      <c r="C28" s="57" t="s">
        <v>52</v>
      </c>
      <c r="D28" s="40" t="s">
        <v>19</v>
      </c>
      <c r="E28" s="47">
        <v>0.0</v>
      </c>
      <c r="F28" s="48">
        <v>0.0</v>
      </c>
      <c r="G28" s="43">
        <f t="shared" si="5"/>
        <v>0</v>
      </c>
      <c r="H28" s="44"/>
      <c r="I28" s="45"/>
      <c r="J28" s="46">
        <f t="shared" si="4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38" t="s">
        <v>53</v>
      </c>
      <c r="C29" s="57" t="s">
        <v>54</v>
      </c>
      <c r="D29" s="40" t="s">
        <v>19</v>
      </c>
      <c r="E29" s="47">
        <v>0.0</v>
      </c>
      <c r="F29" s="48">
        <v>0.0</v>
      </c>
      <c r="G29" s="43">
        <f t="shared" si="5"/>
        <v>0</v>
      </c>
      <c r="H29" s="44"/>
      <c r="I29" s="45"/>
      <c r="J29" s="46">
        <f t="shared" si="4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38"/>
      <c r="C30" s="49" t="s">
        <v>34</v>
      </c>
      <c r="D30" s="50"/>
      <c r="E30" s="50"/>
      <c r="F30" s="50"/>
      <c r="G30" s="7"/>
      <c r="H30" s="44"/>
      <c r="I30" s="45"/>
      <c r="J30" s="5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31" t="s">
        <v>55</v>
      </c>
      <c r="C31" s="53" t="s">
        <v>56</v>
      </c>
      <c r="D31" s="54"/>
      <c r="E31" s="55"/>
      <c r="F31" s="44"/>
      <c r="G31" s="44"/>
      <c r="H31" s="56">
        <f>SUM(G32:G37)</f>
        <v>0</v>
      </c>
      <c r="I31" s="45"/>
      <c r="J31" s="37">
        <f>H31/$J$7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38" t="s">
        <v>57</v>
      </c>
      <c r="C32" s="58" t="s">
        <v>58</v>
      </c>
      <c r="D32" s="40" t="s">
        <v>19</v>
      </c>
      <c r="E32" s="47">
        <v>0.0</v>
      </c>
      <c r="F32" s="48">
        <v>0.0</v>
      </c>
      <c r="G32" s="43">
        <f t="shared" ref="G32:G36" si="6">E32*F32</f>
        <v>0</v>
      </c>
      <c r="H32" s="44"/>
      <c r="I32" s="45"/>
      <c r="J32" s="46">
        <f t="shared" ref="J32:J36" si="7">G32/$J$7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38" t="s">
        <v>59</v>
      </c>
      <c r="C33" s="58" t="s">
        <v>60</v>
      </c>
      <c r="D33" s="40" t="s">
        <v>19</v>
      </c>
      <c r="E33" s="47"/>
      <c r="F33" s="48">
        <v>0.0</v>
      </c>
      <c r="G33" s="43">
        <f t="shared" si="6"/>
        <v>0</v>
      </c>
      <c r="H33" s="44"/>
      <c r="I33" s="45"/>
      <c r="J33" s="46">
        <f t="shared" si="7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38" t="s">
        <v>61</v>
      </c>
      <c r="C34" s="59" t="s">
        <v>62</v>
      </c>
      <c r="D34" s="40" t="s">
        <v>19</v>
      </c>
      <c r="E34" s="47">
        <v>0.0</v>
      </c>
      <c r="F34" s="48">
        <v>0.0</v>
      </c>
      <c r="G34" s="43">
        <f t="shared" si="6"/>
        <v>0</v>
      </c>
      <c r="H34" s="44"/>
      <c r="I34" s="45"/>
      <c r="J34" s="46">
        <f t="shared" si="7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38" t="s">
        <v>63</v>
      </c>
      <c r="C35" s="59" t="s">
        <v>64</v>
      </c>
      <c r="D35" s="40" t="s">
        <v>19</v>
      </c>
      <c r="E35" s="47">
        <v>0.0</v>
      </c>
      <c r="F35" s="48">
        <v>0.0</v>
      </c>
      <c r="G35" s="43">
        <f t="shared" si="6"/>
        <v>0</v>
      </c>
      <c r="H35" s="44"/>
      <c r="I35" s="45"/>
      <c r="J35" s="46">
        <f t="shared" si="7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38" t="s">
        <v>65</v>
      </c>
      <c r="C36" s="59" t="s">
        <v>66</v>
      </c>
      <c r="D36" s="40" t="s">
        <v>19</v>
      </c>
      <c r="E36" s="47">
        <v>0.0</v>
      </c>
      <c r="F36" s="48">
        <v>0.0</v>
      </c>
      <c r="G36" s="43">
        <f t="shared" si="6"/>
        <v>0</v>
      </c>
      <c r="H36" s="44"/>
      <c r="I36" s="45"/>
      <c r="J36" s="46">
        <f t="shared" si="7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38"/>
      <c r="C37" s="49" t="s">
        <v>34</v>
      </c>
      <c r="D37" s="50"/>
      <c r="E37" s="50"/>
      <c r="F37" s="50"/>
      <c r="G37" s="7"/>
      <c r="H37" s="44"/>
      <c r="I37" s="45"/>
      <c r="J37" s="5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31" t="s">
        <v>67</v>
      </c>
      <c r="C38" s="53" t="s">
        <v>68</v>
      </c>
      <c r="D38" s="54"/>
      <c r="E38" s="55"/>
      <c r="F38" s="44"/>
      <c r="G38" s="44"/>
      <c r="H38" s="56">
        <f>SUM(G39:G53)</f>
        <v>0</v>
      </c>
      <c r="I38" s="45"/>
      <c r="J38" s="37">
        <f>H38/$J$7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38" t="s">
        <v>69</v>
      </c>
      <c r="C39" s="39" t="s">
        <v>70</v>
      </c>
      <c r="D39" s="40" t="s">
        <v>19</v>
      </c>
      <c r="E39" s="47">
        <v>0.0</v>
      </c>
      <c r="F39" s="48">
        <v>0.0</v>
      </c>
      <c r="G39" s="43">
        <f t="shared" ref="G39:G52" si="8">E39*F39</f>
        <v>0</v>
      </c>
      <c r="H39" s="44"/>
      <c r="I39" s="45"/>
      <c r="J39" s="46">
        <f t="shared" ref="J39:J52" si="9">G39/$J$7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38" t="s">
        <v>71</v>
      </c>
      <c r="C40" s="39" t="s">
        <v>72</v>
      </c>
      <c r="D40" s="40" t="s">
        <v>19</v>
      </c>
      <c r="E40" s="47">
        <v>0.0</v>
      </c>
      <c r="F40" s="48">
        <v>0.0</v>
      </c>
      <c r="G40" s="43">
        <f t="shared" si="8"/>
        <v>0</v>
      </c>
      <c r="H40" s="44"/>
      <c r="I40" s="45"/>
      <c r="J40" s="46">
        <f t="shared" si="9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38" t="s">
        <v>73</v>
      </c>
      <c r="C41" s="39" t="s">
        <v>74</v>
      </c>
      <c r="D41" s="40" t="s">
        <v>19</v>
      </c>
      <c r="E41" s="47">
        <v>0.0</v>
      </c>
      <c r="F41" s="48">
        <v>0.0</v>
      </c>
      <c r="G41" s="43">
        <f t="shared" si="8"/>
        <v>0</v>
      </c>
      <c r="H41" s="44"/>
      <c r="I41" s="45"/>
      <c r="J41" s="46">
        <f t="shared" si="9"/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38" t="s">
        <v>75</v>
      </c>
      <c r="C42" s="39" t="s">
        <v>76</v>
      </c>
      <c r="D42" s="40" t="s">
        <v>19</v>
      </c>
      <c r="E42" s="47">
        <v>0.0</v>
      </c>
      <c r="F42" s="48">
        <v>0.0</v>
      </c>
      <c r="G42" s="43">
        <f t="shared" si="8"/>
        <v>0</v>
      </c>
      <c r="H42" s="44"/>
      <c r="I42" s="45"/>
      <c r="J42" s="46">
        <f t="shared" si="9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38" t="s">
        <v>77</v>
      </c>
      <c r="C43" s="39" t="s">
        <v>78</v>
      </c>
      <c r="D43" s="40" t="s">
        <v>19</v>
      </c>
      <c r="E43" s="47">
        <v>0.0</v>
      </c>
      <c r="F43" s="48">
        <v>0.0</v>
      </c>
      <c r="G43" s="43">
        <f t="shared" si="8"/>
        <v>0</v>
      </c>
      <c r="H43" s="44"/>
      <c r="I43" s="45"/>
      <c r="J43" s="46">
        <f t="shared" si="9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38" t="s">
        <v>79</v>
      </c>
      <c r="C44" s="60" t="s">
        <v>80</v>
      </c>
      <c r="D44" s="40" t="s">
        <v>19</v>
      </c>
      <c r="E44" s="61">
        <v>0.0</v>
      </c>
      <c r="F44" s="62">
        <v>0.0</v>
      </c>
      <c r="G44" s="43">
        <f t="shared" si="8"/>
        <v>0</v>
      </c>
      <c r="H44" s="44"/>
      <c r="I44" s="45"/>
      <c r="J44" s="46">
        <f t="shared" si="9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38" t="s">
        <v>81</v>
      </c>
      <c r="C45" s="63" t="s">
        <v>82</v>
      </c>
      <c r="D45" s="40" t="s">
        <v>19</v>
      </c>
      <c r="E45" s="61">
        <v>0.0</v>
      </c>
      <c r="F45" s="62">
        <v>0.0</v>
      </c>
      <c r="G45" s="43">
        <f t="shared" si="8"/>
        <v>0</v>
      </c>
      <c r="H45" s="44"/>
      <c r="I45" s="45"/>
      <c r="J45" s="46">
        <f t="shared" si="9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38" t="s">
        <v>83</v>
      </c>
      <c r="C46" s="63" t="s">
        <v>84</v>
      </c>
      <c r="D46" s="40" t="s">
        <v>19</v>
      </c>
      <c r="E46" s="61">
        <v>0.0</v>
      </c>
      <c r="F46" s="62">
        <v>0.0</v>
      </c>
      <c r="G46" s="43">
        <f t="shared" si="8"/>
        <v>0</v>
      </c>
      <c r="H46" s="44"/>
      <c r="I46" s="45"/>
      <c r="J46" s="46">
        <f t="shared" si="9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38" t="s">
        <v>85</v>
      </c>
      <c r="C47" s="63" t="s">
        <v>86</v>
      </c>
      <c r="D47" s="40" t="s">
        <v>19</v>
      </c>
      <c r="E47" s="61">
        <v>0.0</v>
      </c>
      <c r="F47" s="62">
        <v>0.0</v>
      </c>
      <c r="G47" s="43">
        <f t="shared" si="8"/>
        <v>0</v>
      </c>
      <c r="H47" s="44"/>
      <c r="I47" s="45"/>
      <c r="J47" s="46">
        <f t="shared" si="9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38" t="s">
        <v>87</v>
      </c>
      <c r="C48" s="63" t="s">
        <v>88</v>
      </c>
      <c r="D48" s="40" t="s">
        <v>19</v>
      </c>
      <c r="E48" s="61">
        <v>0.0</v>
      </c>
      <c r="F48" s="62">
        <v>0.0</v>
      </c>
      <c r="G48" s="43">
        <f t="shared" si="8"/>
        <v>0</v>
      </c>
      <c r="H48" s="44"/>
      <c r="I48" s="45"/>
      <c r="J48" s="46">
        <f t="shared" si="9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64" t="s">
        <v>89</v>
      </c>
      <c r="C49" s="65" t="s">
        <v>90</v>
      </c>
      <c r="D49" s="40" t="s">
        <v>19</v>
      </c>
      <c r="E49" s="61">
        <v>0.0</v>
      </c>
      <c r="F49" s="62">
        <v>0.0</v>
      </c>
      <c r="G49" s="43">
        <f t="shared" si="8"/>
        <v>0</v>
      </c>
      <c r="H49" s="44"/>
      <c r="I49" s="45"/>
      <c r="J49" s="46">
        <f t="shared" si="9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64" t="s">
        <v>91</v>
      </c>
      <c r="C50" s="65" t="s">
        <v>92</v>
      </c>
      <c r="D50" s="40" t="s">
        <v>19</v>
      </c>
      <c r="E50" s="61">
        <v>0.0</v>
      </c>
      <c r="F50" s="62">
        <v>0.0</v>
      </c>
      <c r="G50" s="43">
        <f t="shared" si="8"/>
        <v>0</v>
      </c>
      <c r="H50" s="44"/>
      <c r="I50" s="45"/>
      <c r="J50" s="46">
        <f t="shared" si="9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64" t="s">
        <v>93</v>
      </c>
      <c r="C51" s="65" t="s">
        <v>94</v>
      </c>
      <c r="D51" s="40" t="s">
        <v>19</v>
      </c>
      <c r="E51" s="61">
        <v>0.0</v>
      </c>
      <c r="F51" s="62">
        <v>0.0</v>
      </c>
      <c r="G51" s="43">
        <f t="shared" si="8"/>
        <v>0</v>
      </c>
      <c r="H51" s="44"/>
      <c r="I51" s="45"/>
      <c r="J51" s="46">
        <f t="shared" si="9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64" t="s">
        <v>95</v>
      </c>
      <c r="C52" s="65" t="s">
        <v>96</v>
      </c>
      <c r="D52" s="40" t="s">
        <v>19</v>
      </c>
      <c r="E52" s="61">
        <v>0.0</v>
      </c>
      <c r="F52" s="62">
        <v>0.0</v>
      </c>
      <c r="G52" s="43">
        <f t="shared" si="8"/>
        <v>0</v>
      </c>
      <c r="H52" s="44"/>
      <c r="I52" s="45"/>
      <c r="J52" s="46">
        <f t="shared" si="9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64"/>
      <c r="C53" s="49" t="s">
        <v>34</v>
      </c>
      <c r="D53" s="50"/>
      <c r="E53" s="50"/>
      <c r="F53" s="50"/>
      <c r="G53" s="7"/>
      <c r="H53" s="44"/>
      <c r="I53" s="45"/>
      <c r="J53" s="6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31" t="s">
        <v>97</v>
      </c>
      <c r="C54" s="67" t="s">
        <v>98</v>
      </c>
      <c r="D54" s="68"/>
      <c r="E54" s="68"/>
      <c r="F54" s="68"/>
      <c r="G54" s="69"/>
      <c r="H54" s="56">
        <f>SUM(G55:G61)</f>
        <v>0</v>
      </c>
      <c r="I54" s="45"/>
      <c r="J54" s="37">
        <f>H54/$J$7</f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70" t="s">
        <v>99</v>
      </c>
      <c r="C55" s="71" t="s">
        <v>100</v>
      </c>
      <c r="D55" s="40" t="s">
        <v>19</v>
      </c>
      <c r="E55" s="72">
        <v>0.0</v>
      </c>
      <c r="F55" s="73">
        <v>0.0</v>
      </c>
      <c r="G55" s="43">
        <f t="shared" ref="G55:G60" si="10">E55*F55</f>
        <v>0</v>
      </c>
      <c r="H55" s="44"/>
      <c r="I55" s="45"/>
      <c r="J55" s="74">
        <f t="shared" ref="J55:J60" si="11">G55/$J$7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70" t="s">
        <v>101</v>
      </c>
      <c r="C56" s="39" t="s">
        <v>102</v>
      </c>
      <c r="D56" s="40" t="s">
        <v>19</v>
      </c>
      <c r="E56" s="47">
        <v>0.0</v>
      </c>
      <c r="F56" s="48">
        <v>0.0</v>
      </c>
      <c r="G56" s="43">
        <f t="shared" si="10"/>
        <v>0</v>
      </c>
      <c r="H56" s="44"/>
      <c r="I56" s="45"/>
      <c r="J56" s="74">
        <f t="shared" si="11"/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70" t="s">
        <v>103</v>
      </c>
      <c r="C57" s="39" t="s">
        <v>104</v>
      </c>
      <c r="D57" s="40" t="s">
        <v>19</v>
      </c>
      <c r="E57" s="47">
        <v>0.0</v>
      </c>
      <c r="F57" s="48">
        <v>0.0</v>
      </c>
      <c r="G57" s="43">
        <f t="shared" si="10"/>
        <v>0</v>
      </c>
      <c r="H57" s="44"/>
      <c r="I57" s="45"/>
      <c r="J57" s="74">
        <f t="shared" si="11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70" t="s">
        <v>105</v>
      </c>
      <c r="C58" s="60" t="s">
        <v>94</v>
      </c>
      <c r="D58" s="40" t="s">
        <v>19</v>
      </c>
      <c r="E58" s="61">
        <v>0.0</v>
      </c>
      <c r="F58" s="48">
        <v>0.0</v>
      </c>
      <c r="G58" s="43">
        <f t="shared" si="10"/>
        <v>0</v>
      </c>
      <c r="H58" s="44"/>
      <c r="I58" s="45"/>
      <c r="J58" s="74">
        <f t="shared" si="1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70" t="s">
        <v>106</v>
      </c>
      <c r="C59" s="63" t="s">
        <v>92</v>
      </c>
      <c r="D59" s="40" t="s">
        <v>19</v>
      </c>
      <c r="E59" s="61">
        <v>0.0</v>
      </c>
      <c r="F59" s="48">
        <v>0.0</v>
      </c>
      <c r="G59" s="43">
        <f t="shared" si="10"/>
        <v>0</v>
      </c>
      <c r="H59" s="44"/>
      <c r="I59" s="45"/>
      <c r="J59" s="74">
        <f t="shared" si="1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70" t="s">
        <v>107</v>
      </c>
      <c r="C60" s="63" t="s">
        <v>108</v>
      </c>
      <c r="D60" s="40" t="s">
        <v>19</v>
      </c>
      <c r="E60" s="61">
        <v>0.0</v>
      </c>
      <c r="F60" s="62">
        <v>0.0</v>
      </c>
      <c r="G60" s="43">
        <f t="shared" si="10"/>
        <v>0</v>
      </c>
      <c r="H60" s="44"/>
      <c r="I60" s="75"/>
      <c r="J60" s="74">
        <f t="shared" si="1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70"/>
      <c r="C61" s="49" t="s">
        <v>34</v>
      </c>
      <c r="D61" s="50"/>
      <c r="E61" s="50"/>
      <c r="F61" s="50"/>
      <c r="G61" s="7"/>
      <c r="H61" s="44"/>
      <c r="I61" s="45"/>
      <c r="J61" s="66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31" t="s">
        <v>109</v>
      </c>
      <c r="C62" s="76" t="s">
        <v>110</v>
      </c>
      <c r="D62" s="50"/>
      <c r="E62" s="50"/>
      <c r="F62" s="50"/>
      <c r="G62" s="7"/>
      <c r="H62" s="56">
        <f>SUM(G63:G70)</f>
        <v>0</v>
      </c>
      <c r="I62" s="45"/>
      <c r="J62" s="37">
        <f>H62/$J$7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70" t="s">
        <v>111</v>
      </c>
      <c r="C63" s="71" t="s">
        <v>112</v>
      </c>
      <c r="D63" s="40" t="s">
        <v>19</v>
      </c>
      <c r="E63" s="72">
        <v>0.0</v>
      </c>
      <c r="F63" s="73">
        <v>0.0</v>
      </c>
      <c r="G63" s="43">
        <f t="shared" ref="G63:G69" si="12">E63*F63</f>
        <v>0</v>
      </c>
      <c r="H63" s="44"/>
      <c r="I63" s="45"/>
      <c r="J63" s="46">
        <f t="shared" ref="J63:J69" si="13">G63/$J$7</f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70" t="s">
        <v>113</v>
      </c>
      <c r="C64" s="39" t="s">
        <v>114</v>
      </c>
      <c r="D64" s="40" t="s">
        <v>19</v>
      </c>
      <c r="E64" s="47">
        <v>0.0</v>
      </c>
      <c r="F64" s="48">
        <v>0.0</v>
      </c>
      <c r="G64" s="43">
        <f t="shared" si="12"/>
        <v>0</v>
      </c>
      <c r="H64" s="44"/>
      <c r="I64" s="45"/>
      <c r="J64" s="46">
        <f t="shared" si="13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70" t="s">
        <v>115</v>
      </c>
      <c r="C65" s="39" t="s">
        <v>116</v>
      </c>
      <c r="D65" s="40" t="s">
        <v>19</v>
      </c>
      <c r="E65" s="47">
        <v>0.0</v>
      </c>
      <c r="F65" s="48">
        <v>0.0</v>
      </c>
      <c r="G65" s="43">
        <f t="shared" si="12"/>
        <v>0</v>
      </c>
      <c r="H65" s="44"/>
      <c r="I65" s="45"/>
      <c r="J65" s="46">
        <f t="shared" si="13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70" t="s">
        <v>117</v>
      </c>
      <c r="C66" s="39" t="s">
        <v>118</v>
      </c>
      <c r="D66" s="40" t="s">
        <v>19</v>
      </c>
      <c r="E66" s="47">
        <v>0.0</v>
      </c>
      <c r="F66" s="48">
        <v>0.0</v>
      </c>
      <c r="G66" s="43">
        <f t="shared" si="12"/>
        <v>0</v>
      </c>
      <c r="H66" s="44"/>
      <c r="I66" s="45"/>
      <c r="J66" s="46">
        <f t="shared" si="13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70" t="s">
        <v>119</v>
      </c>
      <c r="C67" s="60" t="s">
        <v>120</v>
      </c>
      <c r="D67" s="40" t="s">
        <v>19</v>
      </c>
      <c r="E67" s="61">
        <v>0.0</v>
      </c>
      <c r="F67" s="62">
        <v>0.0</v>
      </c>
      <c r="G67" s="43">
        <f t="shared" si="12"/>
        <v>0</v>
      </c>
      <c r="H67" s="44"/>
      <c r="I67" s="45"/>
      <c r="J67" s="46">
        <f t="shared" si="13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70" t="s">
        <v>121</v>
      </c>
      <c r="C68" s="60" t="s">
        <v>122</v>
      </c>
      <c r="D68" s="40" t="s">
        <v>19</v>
      </c>
      <c r="E68" s="61">
        <v>0.0</v>
      </c>
      <c r="F68" s="62">
        <v>0.0</v>
      </c>
      <c r="G68" s="43">
        <f t="shared" si="12"/>
        <v>0</v>
      </c>
      <c r="H68" s="44"/>
      <c r="I68" s="45"/>
      <c r="J68" s="46">
        <f t="shared" si="13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70" t="s">
        <v>123</v>
      </c>
      <c r="C69" s="63" t="s">
        <v>124</v>
      </c>
      <c r="D69" s="40" t="s">
        <v>19</v>
      </c>
      <c r="E69" s="61">
        <v>0.0</v>
      </c>
      <c r="F69" s="62">
        <v>0.0</v>
      </c>
      <c r="G69" s="43">
        <f t="shared" si="12"/>
        <v>0</v>
      </c>
      <c r="H69" s="44"/>
      <c r="I69" s="45"/>
      <c r="J69" s="46">
        <f t="shared" si="13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70"/>
      <c r="C70" s="49" t="s">
        <v>125</v>
      </c>
      <c r="D70" s="50"/>
      <c r="E70" s="50"/>
      <c r="F70" s="50"/>
      <c r="G70" s="7"/>
      <c r="H70" s="44"/>
      <c r="I70" s="45"/>
      <c r="J70" s="7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31" t="s">
        <v>126</v>
      </c>
      <c r="C71" s="76" t="s">
        <v>127</v>
      </c>
      <c r="D71" s="50"/>
      <c r="E71" s="50"/>
      <c r="F71" s="50"/>
      <c r="G71" s="7"/>
      <c r="H71" s="56">
        <f>SUM(G72:G76)</f>
        <v>0</v>
      </c>
      <c r="I71" s="45"/>
      <c r="J71" s="37">
        <f>H71/$J$7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70" t="s">
        <v>128</v>
      </c>
      <c r="C72" s="71" t="s">
        <v>129</v>
      </c>
      <c r="D72" s="40" t="s">
        <v>19</v>
      </c>
      <c r="E72" s="72">
        <v>0.0</v>
      </c>
      <c r="F72" s="73">
        <v>0.0</v>
      </c>
      <c r="G72" s="43">
        <f t="shared" ref="G72:G75" si="14">E72*F72</f>
        <v>0</v>
      </c>
      <c r="H72" s="44"/>
      <c r="I72" s="45"/>
      <c r="J72" s="46">
        <f t="shared" ref="J72:J75" si="15">G72/$J$7</f>
        <v>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70" t="s">
        <v>130</v>
      </c>
      <c r="C73" s="39" t="s">
        <v>131</v>
      </c>
      <c r="D73" s="40" t="s">
        <v>19</v>
      </c>
      <c r="E73" s="47">
        <v>0.0</v>
      </c>
      <c r="F73" s="48">
        <v>0.0</v>
      </c>
      <c r="G73" s="43">
        <f t="shared" si="14"/>
        <v>0</v>
      </c>
      <c r="H73" s="44"/>
      <c r="I73" s="45"/>
      <c r="J73" s="46">
        <f t="shared" si="15"/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70" t="s">
        <v>132</v>
      </c>
      <c r="C74" s="39" t="s">
        <v>133</v>
      </c>
      <c r="D74" s="40" t="s">
        <v>19</v>
      </c>
      <c r="E74" s="47">
        <v>0.0</v>
      </c>
      <c r="F74" s="48">
        <v>0.0</v>
      </c>
      <c r="G74" s="43">
        <f t="shared" si="14"/>
        <v>0</v>
      </c>
      <c r="H74" s="44"/>
      <c r="I74" s="45"/>
      <c r="J74" s="46">
        <f t="shared" si="15"/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70" t="s">
        <v>134</v>
      </c>
      <c r="C75" s="60" t="s">
        <v>135</v>
      </c>
      <c r="D75" s="78" t="s">
        <v>19</v>
      </c>
      <c r="E75" s="61">
        <v>0.0</v>
      </c>
      <c r="F75" s="62">
        <v>0.0</v>
      </c>
      <c r="G75" s="43">
        <f t="shared" si="14"/>
        <v>0</v>
      </c>
      <c r="H75" s="44"/>
      <c r="I75" s="45"/>
      <c r="J75" s="46">
        <f t="shared" si="15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70"/>
      <c r="C76" s="49" t="s">
        <v>34</v>
      </c>
      <c r="D76" s="50"/>
      <c r="E76" s="50"/>
      <c r="F76" s="50"/>
      <c r="G76" s="7"/>
      <c r="H76" s="79"/>
      <c r="I76" s="45"/>
      <c r="J76" s="46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31" t="s">
        <v>136</v>
      </c>
      <c r="C77" s="67" t="s">
        <v>137</v>
      </c>
      <c r="D77" s="68"/>
      <c r="E77" s="68"/>
      <c r="F77" s="68"/>
      <c r="G77" s="69"/>
      <c r="H77" s="56">
        <f>SUM(G78:G84)</f>
        <v>0</v>
      </c>
      <c r="I77" s="45"/>
      <c r="J77" s="37">
        <f>H77/$J$7</f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38" t="s">
        <v>138</v>
      </c>
      <c r="C78" s="80" t="s">
        <v>139</v>
      </c>
      <c r="D78" s="40" t="s">
        <v>19</v>
      </c>
      <c r="E78" s="72">
        <v>0.0</v>
      </c>
      <c r="F78" s="73">
        <v>0.0</v>
      </c>
      <c r="G78" s="43">
        <f t="shared" ref="G78:G83" si="16">E78*F78</f>
        <v>0</v>
      </c>
      <c r="H78" s="44"/>
      <c r="I78" s="45"/>
      <c r="J78" s="46">
        <f t="shared" ref="J78:J83" si="17">G78/$J$7</f>
        <v>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38" t="s">
        <v>140</v>
      </c>
      <c r="C79" s="80" t="s">
        <v>141</v>
      </c>
      <c r="D79" s="40" t="s">
        <v>19</v>
      </c>
      <c r="E79" s="72">
        <v>0.0</v>
      </c>
      <c r="F79" s="73">
        <v>0.0</v>
      </c>
      <c r="G79" s="43">
        <f t="shared" si="16"/>
        <v>0</v>
      </c>
      <c r="H79" s="44"/>
      <c r="I79" s="45"/>
      <c r="J79" s="46">
        <f t="shared" si="17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38" t="s">
        <v>142</v>
      </c>
      <c r="C80" s="81" t="s">
        <v>143</v>
      </c>
      <c r="D80" s="40" t="s">
        <v>19</v>
      </c>
      <c r="E80" s="72">
        <v>0.0</v>
      </c>
      <c r="F80" s="73">
        <v>0.0</v>
      </c>
      <c r="G80" s="43">
        <f t="shared" si="16"/>
        <v>0</v>
      </c>
      <c r="H80" s="44"/>
      <c r="I80" s="45"/>
      <c r="J80" s="46">
        <f t="shared" si="17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38" t="s">
        <v>144</v>
      </c>
      <c r="C81" s="81" t="s">
        <v>145</v>
      </c>
      <c r="D81" s="40" t="s">
        <v>19</v>
      </c>
      <c r="E81" s="47">
        <v>0.0</v>
      </c>
      <c r="F81" s="48">
        <v>0.0</v>
      </c>
      <c r="G81" s="43">
        <f t="shared" si="16"/>
        <v>0</v>
      </c>
      <c r="H81" s="44"/>
      <c r="I81" s="45"/>
      <c r="J81" s="46">
        <f t="shared" si="17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38" t="s">
        <v>146</v>
      </c>
      <c r="C82" s="81" t="s">
        <v>147</v>
      </c>
      <c r="D82" s="40" t="s">
        <v>19</v>
      </c>
      <c r="E82" s="47">
        <v>0.0</v>
      </c>
      <c r="F82" s="48">
        <v>0.0</v>
      </c>
      <c r="G82" s="43">
        <f t="shared" si="16"/>
        <v>0</v>
      </c>
      <c r="H82" s="44"/>
      <c r="I82" s="45"/>
      <c r="J82" s="46">
        <f t="shared" si="17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38" t="s">
        <v>148</v>
      </c>
      <c r="C83" s="81" t="s">
        <v>149</v>
      </c>
      <c r="D83" s="78" t="s">
        <v>19</v>
      </c>
      <c r="E83" s="61">
        <v>0.0</v>
      </c>
      <c r="F83" s="62">
        <v>0.0</v>
      </c>
      <c r="G83" s="82">
        <f t="shared" si="16"/>
        <v>0</v>
      </c>
      <c r="H83" s="44"/>
      <c r="I83" s="45"/>
      <c r="J83" s="46">
        <f t="shared" si="17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83"/>
      <c r="C84" s="84" t="s">
        <v>34</v>
      </c>
      <c r="D84" s="85"/>
      <c r="E84" s="85"/>
      <c r="F84" s="85"/>
      <c r="G84" s="86"/>
      <c r="H84" s="87"/>
      <c r="I84" s="88"/>
      <c r="J84" s="89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34"/>
      <c r="C85" s="90"/>
      <c r="D85" s="91"/>
      <c r="E85" s="92"/>
      <c r="F85" s="93"/>
      <c r="G85" s="93"/>
      <c r="H85" s="44"/>
      <c r="I85" s="45"/>
      <c r="J85" s="94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95"/>
      <c r="C86" s="96" t="s">
        <v>4</v>
      </c>
      <c r="D86" s="97"/>
      <c r="E86" s="98"/>
      <c r="F86" s="99"/>
      <c r="G86" s="99"/>
      <c r="H86" s="99"/>
      <c r="I86" s="100">
        <f>+I9</f>
        <v>0</v>
      </c>
      <c r="J86" s="101">
        <f>I86/J7</f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34"/>
      <c r="C87" s="102"/>
      <c r="D87" s="103"/>
      <c r="E87" s="104"/>
      <c r="F87" s="105"/>
      <c r="G87" s="105"/>
      <c r="H87" s="106"/>
      <c r="I87" s="35"/>
      <c r="J87" s="107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34"/>
      <c r="C88" s="108"/>
      <c r="D88" s="54"/>
      <c r="E88" s="109"/>
      <c r="F88" s="110"/>
      <c r="G88" s="110"/>
      <c r="H88" s="110"/>
      <c r="I88" s="35"/>
      <c r="J88" s="107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34"/>
      <c r="C89" s="11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34"/>
      <c r="C90" s="102"/>
      <c r="D90" s="103"/>
      <c r="E90" s="104"/>
      <c r="F90" s="105"/>
      <c r="G90" s="105"/>
      <c r="H90" s="106"/>
      <c r="I90" s="35"/>
      <c r="J90" s="10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34"/>
      <c r="C91" s="102"/>
      <c r="D91" s="103"/>
      <c r="E91" s="104"/>
      <c r="F91" s="105"/>
      <c r="G91" s="105"/>
      <c r="H91" s="106"/>
      <c r="I91" s="35"/>
      <c r="J91" s="10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34"/>
      <c r="C92" s="102"/>
      <c r="D92" s="103"/>
      <c r="E92" s="104"/>
      <c r="F92" s="105"/>
      <c r="G92" s="105"/>
      <c r="H92" s="106"/>
      <c r="I92" s="35"/>
      <c r="J92" s="10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5"/>
      <c r="B93" s="34"/>
      <c r="C93" s="102"/>
      <c r="D93" s="103"/>
      <c r="E93" s="104"/>
      <c r="F93" s="105"/>
      <c r="G93" s="105"/>
      <c r="H93" s="106"/>
      <c r="I93" s="35"/>
      <c r="J93" s="107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6.5" customHeight="1">
      <c r="A94" s="1"/>
      <c r="B94" s="34"/>
      <c r="C94" s="102"/>
      <c r="D94" s="103"/>
      <c r="E94" s="104"/>
      <c r="F94" s="105"/>
      <c r="G94" s="105"/>
      <c r="H94" s="106"/>
      <c r="I94" s="35"/>
      <c r="J94" s="10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34"/>
      <c r="C95" s="102"/>
      <c r="D95" s="103"/>
      <c r="E95" s="104"/>
      <c r="F95" s="105"/>
      <c r="G95" s="105"/>
      <c r="H95" s="106"/>
      <c r="I95" s="35"/>
      <c r="J95" s="10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34"/>
      <c r="C96" s="102"/>
      <c r="D96" s="103"/>
      <c r="E96" s="104"/>
      <c r="F96" s="105"/>
      <c r="G96" s="105"/>
      <c r="H96" s="106"/>
      <c r="I96" s="35"/>
      <c r="J96" s="107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34"/>
      <c r="C97" s="102"/>
      <c r="D97" s="103"/>
      <c r="E97" s="104"/>
      <c r="F97" s="105"/>
      <c r="G97" s="105"/>
      <c r="H97" s="106"/>
      <c r="I97" s="35"/>
      <c r="J97" s="10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34"/>
      <c r="C98" s="102"/>
      <c r="D98" s="103"/>
      <c r="E98" s="104"/>
      <c r="F98" s="105"/>
      <c r="G98" s="105"/>
      <c r="H98" s="106"/>
      <c r="I98" s="35"/>
      <c r="J98" s="10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34"/>
      <c r="C99" s="102"/>
      <c r="D99" s="103"/>
      <c r="E99" s="104"/>
      <c r="F99" s="105"/>
      <c r="G99" s="105"/>
      <c r="H99" s="106"/>
      <c r="I99" s="35"/>
      <c r="J99" s="10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34"/>
      <c r="C100" s="102"/>
      <c r="D100" s="103"/>
      <c r="E100" s="104"/>
      <c r="F100" s="105"/>
      <c r="G100" s="105"/>
      <c r="H100" s="106"/>
      <c r="I100" s="35"/>
      <c r="J100" s="10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34"/>
      <c r="C101" s="102"/>
      <c r="D101" s="103"/>
      <c r="E101" s="104"/>
      <c r="F101" s="105"/>
      <c r="G101" s="105"/>
      <c r="H101" s="106"/>
      <c r="I101" s="35"/>
      <c r="J101" s="10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34"/>
      <c r="C102" s="102"/>
      <c r="D102" s="103"/>
      <c r="E102" s="104"/>
      <c r="F102" s="105"/>
      <c r="G102" s="105"/>
      <c r="H102" s="106"/>
      <c r="I102" s="35"/>
      <c r="J102" s="10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34"/>
      <c r="C103" s="102"/>
      <c r="D103" s="103"/>
      <c r="E103" s="104"/>
      <c r="F103" s="105"/>
      <c r="G103" s="105"/>
      <c r="H103" s="106"/>
      <c r="I103" s="35"/>
      <c r="J103" s="10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34"/>
      <c r="C104" s="102"/>
      <c r="D104" s="103"/>
      <c r="E104" s="104"/>
      <c r="F104" s="105"/>
      <c r="G104" s="105"/>
      <c r="H104" s="106"/>
      <c r="I104" s="35"/>
      <c r="J104" s="10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34"/>
      <c r="C105" s="102"/>
      <c r="D105" s="103"/>
      <c r="E105" s="104"/>
      <c r="F105" s="105"/>
      <c r="G105" s="105"/>
      <c r="H105" s="106"/>
      <c r="I105" s="35"/>
      <c r="J105" s="10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34"/>
      <c r="C106" s="102"/>
      <c r="D106" s="103"/>
      <c r="E106" s="104"/>
      <c r="F106" s="105"/>
      <c r="G106" s="105"/>
      <c r="H106" s="106"/>
      <c r="I106" s="35"/>
      <c r="J106" s="10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34"/>
      <c r="C107" s="102"/>
      <c r="D107" s="103"/>
      <c r="E107" s="104"/>
      <c r="F107" s="105"/>
      <c r="G107" s="105"/>
      <c r="H107" s="106"/>
      <c r="I107" s="35"/>
      <c r="J107" s="10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34"/>
      <c r="C108" s="102"/>
      <c r="D108" s="103"/>
      <c r="E108" s="104"/>
      <c r="F108" s="105"/>
      <c r="G108" s="105"/>
      <c r="H108" s="106"/>
      <c r="I108" s="35"/>
      <c r="J108" s="10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34"/>
      <c r="C109" s="102"/>
      <c r="D109" s="103"/>
      <c r="E109" s="104"/>
      <c r="F109" s="105"/>
      <c r="G109" s="105"/>
      <c r="H109" s="106"/>
      <c r="I109" s="35"/>
      <c r="J109" s="10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34"/>
      <c r="C110" s="102"/>
      <c r="D110" s="103"/>
      <c r="E110" s="104"/>
      <c r="F110" s="105"/>
      <c r="G110" s="105"/>
      <c r="H110" s="106"/>
      <c r="I110" s="35"/>
      <c r="J110" s="10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34"/>
      <c r="C111" s="102"/>
      <c r="D111" s="103"/>
      <c r="E111" s="104"/>
      <c r="F111" s="105"/>
      <c r="G111" s="105"/>
      <c r="H111" s="106"/>
      <c r="I111" s="35"/>
      <c r="J111" s="10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34"/>
      <c r="C112" s="102"/>
      <c r="D112" s="103"/>
      <c r="E112" s="104"/>
      <c r="F112" s="105"/>
      <c r="G112" s="105"/>
      <c r="H112" s="106"/>
      <c r="I112" s="35"/>
      <c r="J112" s="10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34"/>
      <c r="C113" s="102"/>
      <c r="D113" s="103"/>
      <c r="E113" s="104"/>
      <c r="F113" s="105"/>
      <c r="G113" s="105"/>
      <c r="H113" s="106"/>
      <c r="I113" s="35"/>
      <c r="J113" s="10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34"/>
      <c r="C114" s="102"/>
      <c r="D114" s="103"/>
      <c r="E114" s="104"/>
      <c r="F114" s="105"/>
      <c r="G114" s="105"/>
      <c r="H114" s="106"/>
      <c r="I114" s="35"/>
      <c r="J114" s="10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34"/>
      <c r="C115" s="102"/>
      <c r="D115" s="103"/>
      <c r="E115" s="104"/>
      <c r="F115" s="105"/>
      <c r="G115" s="105"/>
      <c r="H115" s="106"/>
      <c r="I115" s="35"/>
      <c r="J115" s="10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34"/>
      <c r="C116" s="102"/>
      <c r="D116" s="103"/>
      <c r="E116" s="104"/>
      <c r="F116" s="105"/>
      <c r="G116" s="105"/>
      <c r="H116" s="106"/>
      <c r="I116" s="35"/>
      <c r="J116" s="10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34"/>
      <c r="C117" s="102"/>
      <c r="D117" s="103"/>
      <c r="E117" s="104"/>
      <c r="F117" s="105"/>
      <c r="G117" s="105"/>
      <c r="H117" s="106"/>
      <c r="I117" s="35"/>
      <c r="J117" s="10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34"/>
      <c r="C118" s="102"/>
      <c r="D118" s="103"/>
      <c r="E118" s="104"/>
      <c r="F118" s="105"/>
      <c r="G118" s="105"/>
      <c r="H118" s="106"/>
      <c r="I118" s="35"/>
      <c r="J118" s="10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34"/>
      <c r="C119" s="102"/>
      <c r="D119" s="103"/>
      <c r="E119" s="104"/>
      <c r="F119" s="105"/>
      <c r="G119" s="105"/>
      <c r="H119" s="106"/>
      <c r="I119" s="35"/>
      <c r="J119" s="10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34"/>
      <c r="C120" s="102"/>
      <c r="D120" s="103"/>
      <c r="E120" s="104"/>
      <c r="F120" s="105"/>
      <c r="G120" s="105"/>
      <c r="H120" s="106"/>
      <c r="I120" s="35"/>
      <c r="J120" s="10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34"/>
      <c r="C121" s="102"/>
      <c r="D121" s="103"/>
      <c r="E121" s="104"/>
      <c r="F121" s="105"/>
      <c r="G121" s="105"/>
      <c r="H121" s="106"/>
      <c r="I121" s="35"/>
      <c r="J121" s="10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34"/>
      <c r="C122" s="102"/>
      <c r="D122" s="103"/>
      <c r="E122" s="104"/>
      <c r="F122" s="105"/>
      <c r="G122" s="105"/>
      <c r="H122" s="106"/>
      <c r="I122" s="35"/>
      <c r="J122" s="10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34"/>
      <c r="C123" s="102"/>
      <c r="D123" s="103"/>
      <c r="E123" s="104"/>
      <c r="F123" s="105"/>
      <c r="G123" s="105"/>
      <c r="H123" s="106"/>
      <c r="I123" s="35"/>
      <c r="J123" s="10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34"/>
      <c r="C124" s="102"/>
      <c r="D124" s="103"/>
      <c r="E124" s="104"/>
      <c r="F124" s="105"/>
      <c r="G124" s="105"/>
      <c r="H124" s="106"/>
      <c r="I124" s="35"/>
      <c r="J124" s="10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34"/>
      <c r="C125" s="102"/>
      <c r="D125" s="103"/>
      <c r="E125" s="104"/>
      <c r="F125" s="105"/>
      <c r="G125" s="105"/>
      <c r="H125" s="106"/>
      <c r="I125" s="35"/>
      <c r="J125" s="10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34"/>
      <c r="C126" s="102"/>
      <c r="D126" s="103"/>
      <c r="E126" s="104"/>
      <c r="F126" s="105"/>
      <c r="G126" s="105"/>
      <c r="H126" s="106"/>
      <c r="I126" s="35"/>
      <c r="J126" s="10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34"/>
      <c r="C127" s="102"/>
      <c r="D127" s="103"/>
      <c r="E127" s="104"/>
      <c r="F127" s="105"/>
      <c r="G127" s="105"/>
      <c r="H127" s="106"/>
      <c r="I127" s="35"/>
      <c r="J127" s="10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34"/>
      <c r="C128" s="102"/>
      <c r="D128" s="103"/>
      <c r="E128" s="104"/>
      <c r="F128" s="105"/>
      <c r="G128" s="105"/>
      <c r="H128" s="106"/>
      <c r="I128" s="35"/>
      <c r="J128" s="10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34"/>
      <c r="C129" s="102"/>
      <c r="D129" s="103"/>
      <c r="E129" s="104"/>
      <c r="F129" s="105"/>
      <c r="G129" s="105"/>
      <c r="H129" s="106"/>
      <c r="I129" s="35"/>
      <c r="J129" s="10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34"/>
      <c r="C130" s="102"/>
      <c r="D130" s="103"/>
      <c r="E130" s="104"/>
      <c r="F130" s="105"/>
      <c r="G130" s="105"/>
      <c r="H130" s="106"/>
      <c r="I130" s="35"/>
      <c r="J130" s="10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34"/>
      <c r="C131" s="102"/>
      <c r="D131" s="103"/>
      <c r="E131" s="104"/>
      <c r="F131" s="105"/>
      <c r="G131" s="105"/>
      <c r="H131" s="106"/>
      <c r="I131" s="35"/>
      <c r="J131" s="10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34"/>
      <c r="C132" s="102"/>
      <c r="D132" s="103"/>
      <c r="E132" s="104"/>
      <c r="F132" s="105"/>
      <c r="G132" s="105"/>
      <c r="H132" s="106"/>
      <c r="I132" s="35"/>
      <c r="J132" s="10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34"/>
      <c r="C133" s="102"/>
      <c r="D133" s="103"/>
      <c r="E133" s="104"/>
      <c r="F133" s="105"/>
      <c r="G133" s="105"/>
      <c r="H133" s="106"/>
      <c r="I133" s="35"/>
      <c r="J133" s="10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34"/>
      <c r="C134" s="102"/>
      <c r="D134" s="103"/>
      <c r="E134" s="104"/>
      <c r="F134" s="105"/>
      <c r="G134" s="105"/>
      <c r="H134" s="106"/>
      <c r="I134" s="35"/>
      <c r="J134" s="10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34"/>
      <c r="C135" s="102"/>
      <c r="D135" s="103"/>
      <c r="E135" s="104"/>
      <c r="F135" s="105"/>
      <c r="G135" s="105"/>
      <c r="H135" s="106"/>
      <c r="I135" s="35"/>
      <c r="J135" s="10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34"/>
      <c r="C136" s="102"/>
      <c r="D136" s="103"/>
      <c r="E136" s="104"/>
      <c r="F136" s="105"/>
      <c r="G136" s="105"/>
      <c r="H136" s="106"/>
      <c r="I136" s="35"/>
      <c r="J136" s="10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34"/>
      <c r="C137" s="102"/>
      <c r="D137" s="103"/>
      <c r="E137" s="104"/>
      <c r="F137" s="105"/>
      <c r="G137" s="105"/>
      <c r="H137" s="106"/>
      <c r="I137" s="35"/>
      <c r="J137" s="10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34"/>
      <c r="C138" s="102"/>
      <c r="D138" s="103"/>
      <c r="E138" s="104"/>
      <c r="F138" s="105"/>
      <c r="G138" s="105"/>
      <c r="H138" s="106"/>
      <c r="I138" s="35"/>
      <c r="J138" s="10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34"/>
      <c r="C139" s="102"/>
      <c r="D139" s="103"/>
      <c r="E139" s="104"/>
      <c r="F139" s="105"/>
      <c r="G139" s="105"/>
      <c r="H139" s="106"/>
      <c r="I139" s="35"/>
      <c r="J139" s="10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34"/>
      <c r="C140" s="102"/>
      <c r="D140" s="103"/>
      <c r="E140" s="104"/>
      <c r="F140" s="105"/>
      <c r="G140" s="105"/>
      <c r="H140" s="106"/>
      <c r="I140" s="35"/>
      <c r="J140" s="10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34"/>
      <c r="C141" s="102"/>
      <c r="D141" s="103"/>
      <c r="E141" s="104"/>
      <c r="F141" s="105"/>
      <c r="G141" s="105"/>
      <c r="H141" s="106"/>
      <c r="I141" s="35"/>
      <c r="J141" s="10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34"/>
      <c r="C142" s="102"/>
      <c r="D142" s="103"/>
      <c r="E142" s="104"/>
      <c r="F142" s="105"/>
      <c r="G142" s="105"/>
      <c r="H142" s="106"/>
      <c r="I142" s="35"/>
      <c r="J142" s="10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34"/>
      <c r="C143" s="102"/>
      <c r="D143" s="103"/>
      <c r="E143" s="104"/>
      <c r="F143" s="105"/>
      <c r="G143" s="105"/>
      <c r="H143" s="106"/>
      <c r="I143" s="35"/>
      <c r="J143" s="10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34"/>
      <c r="C144" s="102"/>
      <c r="D144" s="103"/>
      <c r="E144" s="104"/>
      <c r="F144" s="105"/>
      <c r="G144" s="105"/>
      <c r="H144" s="106"/>
      <c r="I144" s="35"/>
      <c r="J144" s="10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34"/>
      <c r="C145" s="102"/>
      <c r="D145" s="103"/>
      <c r="E145" s="104"/>
      <c r="F145" s="105"/>
      <c r="G145" s="105"/>
      <c r="H145" s="106"/>
      <c r="I145" s="35"/>
      <c r="J145" s="10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34"/>
      <c r="C146" s="102"/>
      <c r="D146" s="103"/>
      <c r="E146" s="104"/>
      <c r="F146" s="105"/>
      <c r="G146" s="105"/>
      <c r="H146" s="106"/>
      <c r="I146" s="35"/>
      <c r="J146" s="10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34"/>
      <c r="C147" s="102"/>
      <c r="D147" s="103"/>
      <c r="E147" s="104"/>
      <c r="F147" s="105"/>
      <c r="G147" s="105"/>
      <c r="H147" s="106"/>
      <c r="I147" s="35"/>
      <c r="J147" s="10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34"/>
      <c r="C148" s="102"/>
      <c r="D148" s="103"/>
      <c r="E148" s="104"/>
      <c r="F148" s="105"/>
      <c r="G148" s="105"/>
      <c r="H148" s="106"/>
      <c r="I148" s="35"/>
      <c r="J148" s="10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34"/>
      <c r="C149" s="102"/>
      <c r="D149" s="103"/>
      <c r="E149" s="104"/>
      <c r="F149" s="105"/>
      <c r="G149" s="105"/>
      <c r="H149" s="106"/>
      <c r="I149" s="35"/>
      <c r="J149" s="10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34"/>
      <c r="C150" s="102"/>
      <c r="D150" s="103"/>
      <c r="E150" s="104"/>
      <c r="F150" s="105"/>
      <c r="G150" s="105"/>
      <c r="H150" s="106"/>
      <c r="I150" s="35"/>
      <c r="J150" s="10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34"/>
      <c r="C151" s="102"/>
      <c r="D151" s="103"/>
      <c r="E151" s="104"/>
      <c r="F151" s="105"/>
      <c r="G151" s="105"/>
      <c r="H151" s="106"/>
      <c r="I151" s="35"/>
      <c r="J151" s="10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34"/>
      <c r="C152" s="102"/>
      <c r="D152" s="103"/>
      <c r="E152" s="104"/>
      <c r="F152" s="105"/>
      <c r="G152" s="105"/>
      <c r="H152" s="106"/>
      <c r="I152" s="35"/>
      <c r="J152" s="10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34"/>
      <c r="C153" s="102"/>
      <c r="D153" s="103"/>
      <c r="E153" s="104"/>
      <c r="F153" s="105"/>
      <c r="G153" s="105"/>
      <c r="H153" s="106"/>
      <c r="I153" s="35"/>
      <c r="J153" s="10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34"/>
      <c r="C154" s="102"/>
      <c r="D154" s="103"/>
      <c r="E154" s="104"/>
      <c r="F154" s="105"/>
      <c r="G154" s="105"/>
      <c r="H154" s="106"/>
      <c r="I154" s="35"/>
      <c r="J154" s="10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34"/>
      <c r="C155" s="102"/>
      <c r="D155" s="103"/>
      <c r="E155" s="104"/>
      <c r="F155" s="105"/>
      <c r="G155" s="105"/>
      <c r="H155" s="106"/>
      <c r="I155" s="35"/>
      <c r="J155" s="10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34"/>
      <c r="C156" s="102"/>
      <c r="D156" s="103"/>
      <c r="E156" s="104"/>
      <c r="F156" s="105"/>
      <c r="G156" s="105"/>
      <c r="H156" s="106"/>
      <c r="I156" s="35"/>
      <c r="J156" s="10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34"/>
      <c r="C157" s="102"/>
      <c r="D157" s="103"/>
      <c r="E157" s="104"/>
      <c r="F157" s="105"/>
      <c r="G157" s="105"/>
      <c r="H157" s="106"/>
      <c r="I157" s="35"/>
      <c r="J157" s="10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34"/>
      <c r="C158" s="102"/>
      <c r="D158" s="103"/>
      <c r="E158" s="104"/>
      <c r="F158" s="105"/>
      <c r="G158" s="105"/>
      <c r="H158" s="106"/>
      <c r="I158" s="35"/>
      <c r="J158" s="10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34"/>
      <c r="C159" s="102"/>
      <c r="D159" s="103"/>
      <c r="E159" s="104"/>
      <c r="F159" s="105"/>
      <c r="G159" s="105"/>
      <c r="H159" s="106"/>
      <c r="I159" s="35"/>
      <c r="J159" s="10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34"/>
      <c r="C160" s="102"/>
      <c r="D160" s="103"/>
      <c r="E160" s="104"/>
      <c r="F160" s="105"/>
      <c r="G160" s="105"/>
      <c r="H160" s="106"/>
      <c r="I160" s="35"/>
      <c r="J160" s="10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34"/>
      <c r="C161" s="102"/>
      <c r="D161" s="103"/>
      <c r="E161" s="104"/>
      <c r="F161" s="105"/>
      <c r="G161" s="105"/>
      <c r="H161" s="106"/>
      <c r="I161" s="35"/>
      <c r="J161" s="10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34"/>
      <c r="C162" s="102"/>
      <c r="D162" s="103"/>
      <c r="E162" s="104"/>
      <c r="F162" s="105"/>
      <c r="G162" s="105"/>
      <c r="H162" s="106"/>
      <c r="I162" s="35"/>
      <c r="J162" s="10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34"/>
      <c r="C163" s="102"/>
      <c r="D163" s="103"/>
      <c r="E163" s="104"/>
      <c r="F163" s="105"/>
      <c r="G163" s="105"/>
      <c r="H163" s="106"/>
      <c r="I163" s="35"/>
      <c r="J163" s="10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34"/>
      <c r="C164" s="102"/>
      <c r="D164" s="103"/>
      <c r="E164" s="104"/>
      <c r="F164" s="105"/>
      <c r="G164" s="105"/>
      <c r="H164" s="106"/>
      <c r="I164" s="35"/>
      <c r="J164" s="10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34"/>
      <c r="C165" s="102"/>
      <c r="D165" s="103"/>
      <c r="E165" s="104"/>
      <c r="F165" s="105"/>
      <c r="G165" s="105"/>
      <c r="H165" s="106"/>
      <c r="I165" s="35"/>
      <c r="J165" s="10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34"/>
      <c r="C166" s="102"/>
      <c r="D166" s="103"/>
      <c r="E166" s="104"/>
      <c r="F166" s="105"/>
      <c r="G166" s="105"/>
      <c r="H166" s="106"/>
      <c r="I166" s="35"/>
      <c r="J166" s="10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34"/>
      <c r="C167" s="102"/>
      <c r="D167" s="103"/>
      <c r="E167" s="104"/>
      <c r="F167" s="105"/>
      <c r="G167" s="105"/>
      <c r="H167" s="106"/>
      <c r="I167" s="35"/>
      <c r="J167" s="10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34"/>
      <c r="C168" s="102"/>
      <c r="D168" s="103"/>
      <c r="E168" s="104"/>
      <c r="F168" s="105"/>
      <c r="G168" s="105"/>
      <c r="H168" s="106"/>
      <c r="I168" s="35"/>
      <c r="J168" s="10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34"/>
      <c r="C169" s="102"/>
      <c r="D169" s="103"/>
      <c r="E169" s="104"/>
      <c r="F169" s="105"/>
      <c r="G169" s="105"/>
      <c r="H169" s="106"/>
      <c r="I169" s="35"/>
      <c r="J169" s="10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34"/>
      <c r="C170" s="102"/>
      <c r="D170" s="103"/>
      <c r="E170" s="104"/>
      <c r="F170" s="105"/>
      <c r="G170" s="105"/>
      <c r="H170" s="106"/>
      <c r="I170" s="35"/>
      <c r="J170" s="10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34"/>
      <c r="C171" s="102"/>
      <c r="D171" s="103"/>
      <c r="E171" s="104"/>
      <c r="F171" s="105"/>
      <c r="G171" s="105"/>
      <c r="H171" s="106"/>
      <c r="I171" s="35"/>
      <c r="J171" s="10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34"/>
      <c r="C172" s="102"/>
      <c r="D172" s="103"/>
      <c r="E172" s="104"/>
      <c r="F172" s="105"/>
      <c r="G172" s="105"/>
      <c r="H172" s="106"/>
      <c r="I172" s="35"/>
      <c r="J172" s="10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34"/>
      <c r="C173" s="102"/>
      <c r="D173" s="103"/>
      <c r="E173" s="104"/>
      <c r="F173" s="105"/>
      <c r="G173" s="105"/>
      <c r="H173" s="106"/>
      <c r="I173" s="35"/>
      <c r="J173" s="10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34"/>
      <c r="C174" s="102"/>
      <c r="D174" s="103"/>
      <c r="E174" s="104"/>
      <c r="F174" s="105"/>
      <c r="G174" s="105"/>
      <c r="H174" s="106"/>
      <c r="I174" s="35"/>
      <c r="J174" s="10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34"/>
      <c r="C175" s="102"/>
      <c r="D175" s="103"/>
      <c r="E175" s="104"/>
      <c r="F175" s="105"/>
      <c r="G175" s="105"/>
      <c r="H175" s="106"/>
      <c r="I175" s="35"/>
      <c r="J175" s="10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34"/>
      <c r="C176" s="102"/>
      <c r="D176" s="103"/>
      <c r="E176" s="104"/>
      <c r="F176" s="105"/>
      <c r="G176" s="105"/>
      <c r="H176" s="106"/>
      <c r="I176" s="35"/>
      <c r="J176" s="10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34"/>
      <c r="C177" s="102"/>
      <c r="D177" s="103"/>
      <c r="E177" s="104"/>
      <c r="F177" s="105"/>
      <c r="G177" s="105"/>
      <c r="H177" s="106"/>
      <c r="I177" s="35"/>
      <c r="J177" s="10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34"/>
      <c r="C178" s="102"/>
      <c r="D178" s="103"/>
      <c r="E178" s="104"/>
      <c r="F178" s="105"/>
      <c r="G178" s="105"/>
      <c r="H178" s="106"/>
      <c r="I178" s="35"/>
      <c r="J178" s="10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34"/>
      <c r="C179" s="102"/>
      <c r="D179" s="103"/>
      <c r="E179" s="104"/>
      <c r="F179" s="105"/>
      <c r="G179" s="105"/>
      <c r="H179" s="106"/>
      <c r="I179" s="35"/>
      <c r="J179" s="10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34"/>
      <c r="C180" s="102"/>
      <c r="D180" s="103"/>
      <c r="E180" s="104"/>
      <c r="F180" s="105"/>
      <c r="G180" s="105"/>
      <c r="H180" s="106"/>
      <c r="I180" s="35"/>
      <c r="J180" s="10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34"/>
      <c r="C181" s="102"/>
      <c r="D181" s="103"/>
      <c r="E181" s="104"/>
      <c r="F181" s="105"/>
      <c r="G181" s="105"/>
      <c r="H181" s="106"/>
      <c r="I181" s="35"/>
      <c r="J181" s="10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34"/>
      <c r="C182" s="102"/>
      <c r="D182" s="103"/>
      <c r="E182" s="104"/>
      <c r="F182" s="105"/>
      <c r="G182" s="105"/>
      <c r="H182" s="106"/>
      <c r="I182" s="35"/>
      <c r="J182" s="10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34"/>
      <c r="C183" s="102"/>
      <c r="D183" s="103"/>
      <c r="E183" s="104"/>
      <c r="F183" s="105"/>
      <c r="G183" s="105"/>
      <c r="H183" s="106"/>
      <c r="I183" s="35"/>
      <c r="J183" s="10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34"/>
      <c r="C184" s="102"/>
      <c r="D184" s="103"/>
      <c r="E184" s="104"/>
      <c r="F184" s="105"/>
      <c r="G184" s="105"/>
      <c r="H184" s="106"/>
      <c r="I184" s="35"/>
      <c r="J184" s="10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34"/>
      <c r="C185" s="102"/>
      <c r="D185" s="103"/>
      <c r="E185" s="104"/>
      <c r="F185" s="105"/>
      <c r="G185" s="105"/>
      <c r="H185" s="106"/>
      <c r="I185" s="35"/>
      <c r="J185" s="10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34"/>
      <c r="C186" s="102"/>
      <c r="D186" s="103"/>
      <c r="E186" s="104"/>
      <c r="F186" s="105"/>
      <c r="G186" s="105"/>
      <c r="H186" s="106"/>
      <c r="I186" s="35"/>
      <c r="J186" s="10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34"/>
      <c r="C187" s="102"/>
      <c r="D187" s="103"/>
      <c r="E187" s="104"/>
      <c r="F187" s="105"/>
      <c r="G187" s="105"/>
      <c r="H187" s="106"/>
      <c r="I187" s="35"/>
      <c r="J187" s="10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34"/>
      <c r="C188" s="102"/>
      <c r="D188" s="103"/>
      <c r="E188" s="104"/>
      <c r="F188" s="105"/>
      <c r="G188" s="105"/>
      <c r="H188" s="106"/>
      <c r="I188" s="35"/>
      <c r="J188" s="10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34"/>
      <c r="C189" s="102"/>
      <c r="D189" s="103"/>
      <c r="E189" s="104"/>
      <c r="F189" s="105"/>
      <c r="G189" s="105"/>
      <c r="H189" s="106"/>
      <c r="I189" s="35"/>
      <c r="J189" s="10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34"/>
      <c r="C190" s="102"/>
      <c r="D190" s="103"/>
      <c r="E190" s="104"/>
      <c r="F190" s="105"/>
      <c r="G190" s="105"/>
      <c r="H190" s="106"/>
      <c r="I190" s="35"/>
      <c r="J190" s="10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34"/>
      <c r="C191" s="102"/>
      <c r="D191" s="103"/>
      <c r="E191" s="104"/>
      <c r="F191" s="105"/>
      <c r="G191" s="105"/>
      <c r="H191" s="106"/>
      <c r="I191" s="35"/>
      <c r="J191" s="10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34"/>
      <c r="C192" s="102"/>
      <c r="D192" s="103"/>
      <c r="E192" s="104"/>
      <c r="F192" s="105"/>
      <c r="G192" s="105"/>
      <c r="H192" s="106"/>
      <c r="I192" s="35"/>
      <c r="J192" s="10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34"/>
      <c r="C193" s="102"/>
      <c r="D193" s="103"/>
      <c r="E193" s="104"/>
      <c r="F193" s="105"/>
      <c r="G193" s="105"/>
      <c r="H193" s="106"/>
      <c r="I193" s="35"/>
      <c r="J193" s="10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34"/>
      <c r="C194" s="102"/>
      <c r="D194" s="103"/>
      <c r="E194" s="104"/>
      <c r="F194" s="105"/>
      <c r="G194" s="105"/>
      <c r="H194" s="106"/>
      <c r="I194" s="35"/>
      <c r="J194" s="10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34"/>
      <c r="C195" s="102"/>
      <c r="D195" s="103"/>
      <c r="E195" s="104"/>
      <c r="F195" s="105"/>
      <c r="G195" s="105"/>
      <c r="H195" s="106"/>
      <c r="I195" s="35"/>
      <c r="J195" s="10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34"/>
      <c r="C196" s="102"/>
      <c r="D196" s="103"/>
      <c r="E196" s="104"/>
      <c r="F196" s="105"/>
      <c r="G196" s="105"/>
      <c r="H196" s="106"/>
      <c r="I196" s="35"/>
      <c r="J196" s="10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34"/>
      <c r="C197" s="102"/>
      <c r="D197" s="103"/>
      <c r="E197" s="104"/>
      <c r="F197" s="105"/>
      <c r="G197" s="105"/>
      <c r="H197" s="106"/>
      <c r="I197" s="35"/>
      <c r="J197" s="10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34"/>
      <c r="C198" s="102"/>
      <c r="D198" s="103"/>
      <c r="E198" s="104"/>
      <c r="F198" s="105"/>
      <c r="G198" s="105"/>
      <c r="H198" s="106"/>
      <c r="I198" s="35"/>
      <c r="J198" s="10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34"/>
      <c r="C199" s="102"/>
      <c r="D199" s="103"/>
      <c r="E199" s="104"/>
      <c r="F199" s="105"/>
      <c r="G199" s="105"/>
      <c r="H199" s="106"/>
      <c r="I199" s="35"/>
      <c r="J199" s="10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34"/>
      <c r="C200" s="102"/>
      <c r="D200" s="103"/>
      <c r="E200" s="104"/>
      <c r="F200" s="105"/>
      <c r="G200" s="105"/>
      <c r="H200" s="106"/>
      <c r="I200" s="35"/>
      <c r="J200" s="10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34"/>
      <c r="C201" s="102"/>
      <c r="D201" s="103"/>
      <c r="E201" s="104"/>
      <c r="F201" s="105"/>
      <c r="G201" s="105"/>
      <c r="H201" s="106"/>
      <c r="I201" s="35"/>
      <c r="J201" s="10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34"/>
      <c r="C202" s="102"/>
      <c r="D202" s="103"/>
      <c r="E202" s="104"/>
      <c r="F202" s="105"/>
      <c r="G202" s="105"/>
      <c r="H202" s="106"/>
      <c r="I202" s="35"/>
      <c r="J202" s="10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34"/>
      <c r="C203" s="102"/>
      <c r="D203" s="103"/>
      <c r="E203" s="104"/>
      <c r="F203" s="105"/>
      <c r="G203" s="105"/>
      <c r="H203" s="106"/>
      <c r="I203" s="35"/>
      <c r="J203" s="10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34"/>
      <c r="C204" s="102"/>
      <c r="D204" s="103"/>
      <c r="E204" s="104"/>
      <c r="F204" s="105"/>
      <c r="G204" s="105"/>
      <c r="H204" s="106"/>
      <c r="I204" s="35"/>
      <c r="J204" s="10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34"/>
      <c r="C205" s="102"/>
      <c r="D205" s="103"/>
      <c r="E205" s="104"/>
      <c r="F205" s="105"/>
      <c r="G205" s="105"/>
      <c r="H205" s="106"/>
      <c r="I205" s="35"/>
      <c r="J205" s="10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34"/>
      <c r="C206" s="102"/>
      <c r="D206" s="103"/>
      <c r="E206" s="104"/>
      <c r="F206" s="105"/>
      <c r="G206" s="105"/>
      <c r="H206" s="106"/>
      <c r="I206" s="35"/>
      <c r="J206" s="10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34"/>
      <c r="C207" s="102"/>
      <c r="D207" s="103"/>
      <c r="E207" s="104"/>
      <c r="F207" s="105"/>
      <c r="G207" s="105"/>
      <c r="H207" s="106"/>
      <c r="I207" s="35"/>
      <c r="J207" s="10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34"/>
      <c r="C208" s="102"/>
      <c r="D208" s="103"/>
      <c r="E208" s="104"/>
      <c r="F208" s="105"/>
      <c r="G208" s="105"/>
      <c r="H208" s="106"/>
      <c r="I208" s="35"/>
      <c r="J208" s="10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34"/>
      <c r="C209" s="102"/>
      <c r="D209" s="103"/>
      <c r="E209" s="104"/>
      <c r="F209" s="105"/>
      <c r="G209" s="105"/>
      <c r="H209" s="106"/>
      <c r="I209" s="35"/>
      <c r="J209" s="10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34"/>
      <c r="C210" s="102"/>
      <c r="D210" s="103"/>
      <c r="E210" s="104"/>
      <c r="F210" s="105"/>
      <c r="G210" s="105"/>
      <c r="H210" s="106"/>
      <c r="I210" s="35"/>
      <c r="J210" s="10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34"/>
      <c r="C211" s="102"/>
      <c r="D211" s="103"/>
      <c r="E211" s="104"/>
      <c r="F211" s="105"/>
      <c r="G211" s="105"/>
      <c r="H211" s="106"/>
      <c r="I211" s="35"/>
      <c r="J211" s="10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34"/>
      <c r="C212" s="102"/>
      <c r="D212" s="103"/>
      <c r="E212" s="104"/>
      <c r="F212" s="105"/>
      <c r="G212" s="105"/>
      <c r="H212" s="106"/>
      <c r="I212" s="35"/>
      <c r="J212" s="10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34"/>
      <c r="C213" s="102"/>
      <c r="D213" s="103"/>
      <c r="E213" s="104"/>
      <c r="F213" s="105"/>
      <c r="G213" s="105"/>
      <c r="H213" s="106"/>
      <c r="I213" s="35"/>
      <c r="J213" s="10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34"/>
      <c r="C214" s="102"/>
      <c r="D214" s="103"/>
      <c r="E214" s="104"/>
      <c r="F214" s="105"/>
      <c r="G214" s="105"/>
      <c r="H214" s="106"/>
      <c r="I214" s="35"/>
      <c r="J214" s="10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34"/>
      <c r="C215" s="102"/>
      <c r="D215" s="103"/>
      <c r="E215" s="104"/>
      <c r="F215" s="105"/>
      <c r="G215" s="105"/>
      <c r="H215" s="106"/>
      <c r="I215" s="35"/>
      <c r="J215" s="10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34"/>
      <c r="C216" s="102"/>
      <c r="D216" s="103"/>
      <c r="E216" s="104"/>
      <c r="F216" s="105"/>
      <c r="G216" s="105"/>
      <c r="H216" s="106"/>
      <c r="I216" s="35"/>
      <c r="J216" s="10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34"/>
      <c r="C217" s="102"/>
      <c r="D217" s="103"/>
      <c r="E217" s="104"/>
      <c r="F217" s="105"/>
      <c r="G217" s="105"/>
      <c r="H217" s="106"/>
      <c r="I217" s="35"/>
      <c r="J217" s="10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34"/>
      <c r="C218" s="102"/>
      <c r="D218" s="103"/>
      <c r="E218" s="104"/>
      <c r="F218" s="105"/>
      <c r="G218" s="105"/>
      <c r="H218" s="106"/>
      <c r="I218" s="35"/>
      <c r="J218" s="10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34"/>
      <c r="C219" s="102"/>
      <c r="D219" s="103"/>
      <c r="E219" s="104"/>
      <c r="F219" s="105"/>
      <c r="G219" s="105"/>
      <c r="H219" s="106"/>
      <c r="I219" s="35"/>
      <c r="J219" s="10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34"/>
      <c r="C220" s="102"/>
      <c r="D220" s="103"/>
      <c r="E220" s="104"/>
      <c r="F220" s="105"/>
      <c r="G220" s="105"/>
      <c r="H220" s="106"/>
      <c r="I220" s="35"/>
      <c r="J220" s="10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34"/>
      <c r="C221" s="102"/>
      <c r="D221" s="103"/>
      <c r="E221" s="104"/>
      <c r="F221" s="105"/>
      <c r="G221" s="105"/>
      <c r="H221" s="106"/>
      <c r="I221" s="35"/>
      <c r="J221" s="10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34"/>
      <c r="C222" s="102"/>
      <c r="D222" s="103"/>
      <c r="E222" s="104"/>
      <c r="F222" s="105"/>
      <c r="G222" s="105"/>
      <c r="H222" s="106"/>
      <c r="I222" s="35"/>
      <c r="J222" s="10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34"/>
      <c r="C223" s="102"/>
      <c r="D223" s="103"/>
      <c r="E223" s="104"/>
      <c r="F223" s="105"/>
      <c r="G223" s="105"/>
      <c r="H223" s="106"/>
      <c r="I223" s="35"/>
      <c r="J223" s="10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34"/>
      <c r="C224" s="102"/>
      <c r="D224" s="103"/>
      <c r="E224" s="104"/>
      <c r="F224" s="105"/>
      <c r="G224" s="105"/>
      <c r="H224" s="106"/>
      <c r="I224" s="35"/>
      <c r="J224" s="10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34"/>
      <c r="C225" s="102"/>
      <c r="D225" s="103"/>
      <c r="E225" s="104"/>
      <c r="F225" s="105"/>
      <c r="G225" s="105"/>
      <c r="H225" s="106"/>
      <c r="I225" s="35"/>
      <c r="J225" s="10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34"/>
      <c r="C226" s="102"/>
      <c r="D226" s="103"/>
      <c r="E226" s="104"/>
      <c r="F226" s="105"/>
      <c r="G226" s="105"/>
      <c r="H226" s="106"/>
      <c r="I226" s="35"/>
      <c r="J226" s="10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34"/>
      <c r="C227" s="102"/>
      <c r="D227" s="103"/>
      <c r="E227" s="104"/>
      <c r="F227" s="105"/>
      <c r="G227" s="105"/>
      <c r="H227" s="106"/>
      <c r="I227" s="35"/>
      <c r="J227" s="10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34"/>
      <c r="C228" s="102"/>
      <c r="D228" s="103"/>
      <c r="E228" s="104"/>
      <c r="F228" s="105"/>
      <c r="G228" s="105"/>
      <c r="H228" s="106"/>
      <c r="I228" s="35"/>
      <c r="J228" s="10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34"/>
      <c r="C229" s="102"/>
      <c r="D229" s="103"/>
      <c r="E229" s="104"/>
      <c r="F229" s="105"/>
      <c r="G229" s="105"/>
      <c r="H229" s="106"/>
      <c r="I229" s="35"/>
      <c r="J229" s="10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34"/>
      <c r="C230" s="102"/>
      <c r="D230" s="103"/>
      <c r="E230" s="104"/>
      <c r="F230" s="105"/>
      <c r="G230" s="105"/>
      <c r="H230" s="106"/>
      <c r="I230" s="35"/>
      <c r="J230" s="10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34"/>
      <c r="C231" s="102"/>
      <c r="D231" s="103"/>
      <c r="E231" s="104"/>
      <c r="F231" s="105"/>
      <c r="G231" s="105"/>
      <c r="H231" s="106"/>
      <c r="I231" s="35"/>
      <c r="J231" s="10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34"/>
      <c r="C232" s="102"/>
      <c r="D232" s="103"/>
      <c r="E232" s="104"/>
      <c r="F232" s="105"/>
      <c r="G232" s="105"/>
      <c r="H232" s="106"/>
      <c r="I232" s="35"/>
      <c r="J232" s="10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34"/>
      <c r="C233" s="102"/>
      <c r="D233" s="103"/>
      <c r="E233" s="104"/>
      <c r="F233" s="105"/>
      <c r="G233" s="105"/>
      <c r="H233" s="106"/>
      <c r="I233" s="35"/>
      <c r="J233" s="10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34"/>
      <c r="C234" s="102"/>
      <c r="D234" s="103"/>
      <c r="E234" s="104"/>
      <c r="F234" s="105"/>
      <c r="G234" s="105"/>
      <c r="H234" s="106"/>
      <c r="I234" s="35"/>
      <c r="J234" s="10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34"/>
      <c r="C235" s="102"/>
      <c r="D235" s="103"/>
      <c r="E235" s="104"/>
      <c r="F235" s="105"/>
      <c r="G235" s="105"/>
      <c r="H235" s="106"/>
      <c r="I235" s="35"/>
      <c r="J235" s="10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34"/>
      <c r="C236" s="102"/>
      <c r="D236" s="103"/>
      <c r="E236" s="104"/>
      <c r="F236" s="105"/>
      <c r="G236" s="105"/>
      <c r="H236" s="106"/>
      <c r="I236" s="35"/>
      <c r="J236" s="10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34"/>
      <c r="C237" s="102"/>
      <c r="D237" s="103"/>
      <c r="E237" s="104"/>
      <c r="F237" s="105"/>
      <c r="G237" s="105"/>
      <c r="H237" s="106"/>
      <c r="I237" s="35"/>
      <c r="J237" s="10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34"/>
      <c r="C238" s="102"/>
      <c r="D238" s="103"/>
      <c r="E238" s="104"/>
      <c r="F238" s="105"/>
      <c r="G238" s="105"/>
      <c r="H238" s="106"/>
      <c r="I238" s="35"/>
      <c r="J238" s="10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34"/>
      <c r="C239" s="102"/>
      <c r="D239" s="103"/>
      <c r="E239" s="104"/>
      <c r="F239" s="105"/>
      <c r="G239" s="105"/>
      <c r="H239" s="106"/>
      <c r="I239" s="35"/>
      <c r="J239" s="10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34"/>
      <c r="C240" s="102"/>
      <c r="D240" s="103"/>
      <c r="E240" s="104"/>
      <c r="F240" s="105"/>
      <c r="G240" s="105"/>
      <c r="H240" s="106"/>
      <c r="I240" s="35"/>
      <c r="J240" s="10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34"/>
      <c r="C241" s="102"/>
      <c r="D241" s="103"/>
      <c r="E241" s="104"/>
      <c r="F241" s="105"/>
      <c r="G241" s="105"/>
      <c r="H241" s="106"/>
      <c r="I241" s="35"/>
      <c r="J241" s="10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34"/>
      <c r="C242" s="102"/>
      <c r="D242" s="103"/>
      <c r="E242" s="104"/>
      <c r="F242" s="105"/>
      <c r="G242" s="105"/>
      <c r="H242" s="106"/>
      <c r="I242" s="35"/>
      <c r="J242" s="10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34"/>
      <c r="C243" s="102"/>
      <c r="D243" s="103"/>
      <c r="E243" s="104"/>
      <c r="F243" s="105"/>
      <c r="G243" s="105"/>
      <c r="H243" s="106"/>
      <c r="I243" s="35"/>
      <c r="J243" s="10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34"/>
      <c r="C244" s="102"/>
      <c r="D244" s="103"/>
      <c r="E244" s="104"/>
      <c r="F244" s="105"/>
      <c r="G244" s="105"/>
      <c r="H244" s="106"/>
      <c r="I244" s="35"/>
      <c r="J244" s="10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34"/>
      <c r="C245" s="102"/>
      <c r="D245" s="103"/>
      <c r="E245" s="104"/>
      <c r="F245" s="105"/>
      <c r="G245" s="105"/>
      <c r="H245" s="106"/>
      <c r="I245" s="35"/>
      <c r="J245" s="10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34"/>
      <c r="C246" s="102"/>
      <c r="D246" s="103"/>
      <c r="E246" s="104"/>
      <c r="F246" s="105"/>
      <c r="G246" s="105"/>
      <c r="H246" s="106"/>
      <c r="I246" s="35"/>
      <c r="J246" s="10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34"/>
      <c r="C247" s="102"/>
      <c r="D247" s="103"/>
      <c r="E247" s="104"/>
      <c r="F247" s="105"/>
      <c r="G247" s="105"/>
      <c r="H247" s="106"/>
      <c r="I247" s="35"/>
      <c r="J247" s="10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34"/>
      <c r="C248" s="102"/>
      <c r="D248" s="103"/>
      <c r="E248" s="104"/>
      <c r="F248" s="105"/>
      <c r="G248" s="105"/>
      <c r="H248" s="106"/>
      <c r="I248" s="35"/>
      <c r="J248" s="10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34"/>
      <c r="C249" s="102"/>
      <c r="D249" s="103"/>
      <c r="E249" s="104"/>
      <c r="F249" s="105"/>
      <c r="G249" s="105"/>
      <c r="H249" s="106"/>
      <c r="I249" s="35"/>
      <c r="J249" s="10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34"/>
      <c r="C250" s="102"/>
      <c r="D250" s="103"/>
      <c r="E250" s="104"/>
      <c r="F250" s="105"/>
      <c r="G250" s="105"/>
      <c r="H250" s="106"/>
      <c r="I250" s="35"/>
      <c r="J250" s="10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34"/>
      <c r="C251" s="102"/>
      <c r="D251" s="103"/>
      <c r="E251" s="104"/>
      <c r="F251" s="105"/>
      <c r="G251" s="105"/>
      <c r="H251" s="106"/>
      <c r="I251" s="35"/>
      <c r="J251" s="10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34"/>
      <c r="C252" s="102"/>
      <c r="D252" s="103"/>
      <c r="E252" s="104"/>
      <c r="F252" s="105"/>
      <c r="G252" s="105"/>
      <c r="H252" s="106"/>
      <c r="I252" s="35"/>
      <c r="J252" s="10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34"/>
      <c r="C253" s="102"/>
      <c r="D253" s="103"/>
      <c r="E253" s="104"/>
      <c r="F253" s="105"/>
      <c r="G253" s="105"/>
      <c r="H253" s="106"/>
      <c r="I253" s="35"/>
      <c r="J253" s="10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34"/>
      <c r="C254" s="102"/>
      <c r="D254" s="103"/>
      <c r="E254" s="104"/>
      <c r="F254" s="105"/>
      <c r="G254" s="105"/>
      <c r="H254" s="106"/>
      <c r="I254" s="35"/>
      <c r="J254" s="10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34"/>
      <c r="C255" s="102"/>
      <c r="D255" s="103"/>
      <c r="E255" s="104"/>
      <c r="F255" s="105"/>
      <c r="G255" s="105"/>
      <c r="H255" s="106"/>
      <c r="I255" s="35"/>
      <c r="J255" s="10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34"/>
      <c r="C256" s="102"/>
      <c r="D256" s="103"/>
      <c r="E256" s="104"/>
      <c r="F256" s="105"/>
      <c r="G256" s="105"/>
      <c r="H256" s="106"/>
      <c r="I256" s="35"/>
      <c r="J256" s="10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34"/>
      <c r="C257" s="102"/>
      <c r="D257" s="103"/>
      <c r="E257" s="104"/>
      <c r="F257" s="105"/>
      <c r="G257" s="105"/>
      <c r="H257" s="106"/>
      <c r="I257" s="35"/>
      <c r="J257" s="10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34"/>
      <c r="C258" s="102"/>
      <c r="D258" s="103"/>
      <c r="E258" s="104"/>
      <c r="F258" s="105"/>
      <c r="G258" s="105"/>
      <c r="H258" s="106"/>
      <c r="I258" s="35"/>
      <c r="J258" s="10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34"/>
      <c r="C259" s="102"/>
      <c r="D259" s="103"/>
      <c r="E259" s="104"/>
      <c r="F259" s="105"/>
      <c r="G259" s="105"/>
      <c r="H259" s="106"/>
      <c r="I259" s="35"/>
      <c r="J259" s="10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34"/>
      <c r="C260" s="102"/>
      <c r="D260" s="103"/>
      <c r="E260" s="104"/>
      <c r="F260" s="105"/>
      <c r="G260" s="105"/>
      <c r="H260" s="106"/>
      <c r="I260" s="35"/>
      <c r="J260" s="10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34"/>
      <c r="C261" s="102"/>
      <c r="D261" s="103"/>
      <c r="E261" s="104"/>
      <c r="F261" s="105"/>
      <c r="G261" s="105"/>
      <c r="H261" s="106"/>
      <c r="I261" s="35"/>
      <c r="J261" s="10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34"/>
      <c r="C262" s="102"/>
      <c r="D262" s="103"/>
      <c r="E262" s="104"/>
      <c r="F262" s="105"/>
      <c r="G262" s="105"/>
      <c r="H262" s="106"/>
      <c r="I262" s="35"/>
      <c r="J262" s="10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34"/>
      <c r="C263" s="102"/>
      <c r="D263" s="103"/>
      <c r="E263" s="104"/>
      <c r="F263" s="105"/>
      <c r="G263" s="105"/>
      <c r="H263" s="106"/>
      <c r="I263" s="35"/>
      <c r="J263" s="10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34"/>
      <c r="C264" s="102"/>
      <c r="D264" s="103"/>
      <c r="E264" s="104"/>
      <c r="F264" s="105"/>
      <c r="G264" s="105"/>
      <c r="H264" s="106"/>
      <c r="I264" s="35"/>
      <c r="J264" s="10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34"/>
      <c r="C265" s="102"/>
      <c r="D265" s="103"/>
      <c r="E265" s="104"/>
      <c r="F265" s="105"/>
      <c r="G265" s="105"/>
      <c r="H265" s="106"/>
      <c r="I265" s="35"/>
      <c r="J265" s="10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34"/>
      <c r="C266" s="102"/>
      <c r="D266" s="103"/>
      <c r="E266" s="104"/>
      <c r="F266" s="105"/>
      <c r="G266" s="105"/>
      <c r="H266" s="106"/>
      <c r="I266" s="35"/>
      <c r="J266" s="10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34"/>
      <c r="C267" s="102"/>
      <c r="D267" s="103"/>
      <c r="E267" s="104"/>
      <c r="F267" s="105"/>
      <c r="G267" s="105"/>
      <c r="H267" s="106"/>
      <c r="I267" s="35"/>
      <c r="J267" s="10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34"/>
      <c r="C268" s="102"/>
      <c r="D268" s="103"/>
      <c r="E268" s="104"/>
      <c r="F268" s="105"/>
      <c r="G268" s="105"/>
      <c r="H268" s="106"/>
      <c r="I268" s="35"/>
      <c r="J268" s="10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34"/>
      <c r="C269" s="102"/>
      <c r="D269" s="103"/>
      <c r="E269" s="104"/>
      <c r="F269" s="105"/>
      <c r="G269" s="105"/>
      <c r="H269" s="106"/>
      <c r="I269" s="35"/>
      <c r="J269" s="10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34"/>
      <c r="C270" s="102"/>
      <c r="D270" s="103"/>
      <c r="E270" s="104"/>
      <c r="F270" s="105"/>
      <c r="G270" s="105"/>
      <c r="H270" s="106"/>
      <c r="I270" s="35"/>
      <c r="J270" s="10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34"/>
      <c r="C271" s="102"/>
      <c r="D271" s="103"/>
      <c r="E271" s="104"/>
      <c r="F271" s="105"/>
      <c r="G271" s="105"/>
      <c r="H271" s="106"/>
      <c r="I271" s="35"/>
      <c r="J271" s="10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34"/>
      <c r="C272" s="102"/>
      <c r="D272" s="103"/>
      <c r="E272" s="104"/>
      <c r="F272" s="105"/>
      <c r="G272" s="105"/>
      <c r="H272" s="106"/>
      <c r="I272" s="35"/>
      <c r="J272" s="10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34"/>
      <c r="C273" s="102"/>
      <c r="D273" s="103"/>
      <c r="E273" s="104"/>
      <c r="F273" s="105"/>
      <c r="G273" s="105"/>
      <c r="H273" s="106"/>
      <c r="I273" s="35"/>
      <c r="J273" s="10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34"/>
      <c r="C274" s="102"/>
      <c r="D274" s="103"/>
      <c r="E274" s="104"/>
      <c r="F274" s="105"/>
      <c r="G274" s="105"/>
      <c r="H274" s="106"/>
      <c r="I274" s="35"/>
      <c r="J274" s="10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34"/>
      <c r="C275" s="102"/>
      <c r="D275" s="103"/>
      <c r="E275" s="104"/>
      <c r="F275" s="105"/>
      <c r="G275" s="105"/>
      <c r="H275" s="106"/>
      <c r="I275" s="35"/>
      <c r="J275" s="10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34"/>
      <c r="C276" s="102"/>
      <c r="D276" s="103"/>
      <c r="E276" s="104"/>
      <c r="F276" s="105"/>
      <c r="G276" s="105"/>
      <c r="H276" s="106"/>
      <c r="I276" s="35"/>
      <c r="J276" s="10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34"/>
      <c r="C277" s="102"/>
      <c r="D277" s="103"/>
      <c r="E277" s="104"/>
      <c r="F277" s="105"/>
      <c r="G277" s="105"/>
      <c r="H277" s="106"/>
      <c r="I277" s="35"/>
      <c r="J277" s="10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34"/>
      <c r="C278" s="102"/>
      <c r="D278" s="103"/>
      <c r="E278" s="104"/>
      <c r="F278" s="105"/>
      <c r="G278" s="105"/>
      <c r="H278" s="106"/>
      <c r="I278" s="35"/>
      <c r="J278" s="10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34"/>
      <c r="C279" s="102"/>
      <c r="D279" s="103"/>
      <c r="E279" s="104"/>
      <c r="F279" s="105"/>
      <c r="G279" s="105"/>
      <c r="H279" s="106"/>
      <c r="I279" s="35"/>
      <c r="J279" s="10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34"/>
      <c r="C280" s="102"/>
      <c r="D280" s="103"/>
      <c r="E280" s="104"/>
      <c r="F280" s="105"/>
      <c r="G280" s="105"/>
      <c r="H280" s="106"/>
      <c r="I280" s="35"/>
      <c r="J280" s="10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34"/>
      <c r="C281" s="102"/>
      <c r="D281" s="103"/>
      <c r="E281" s="104"/>
      <c r="F281" s="105"/>
      <c r="G281" s="105"/>
      <c r="H281" s="106"/>
      <c r="I281" s="35"/>
      <c r="J281" s="10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34"/>
      <c r="C282" s="102"/>
      <c r="D282" s="103"/>
      <c r="E282" s="104"/>
      <c r="F282" s="105"/>
      <c r="G282" s="105"/>
      <c r="H282" s="106"/>
      <c r="I282" s="35"/>
      <c r="J282" s="10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34"/>
      <c r="C283" s="102"/>
      <c r="D283" s="103"/>
      <c r="E283" s="104"/>
      <c r="F283" s="105"/>
      <c r="G283" s="105"/>
      <c r="H283" s="106"/>
      <c r="I283" s="35"/>
      <c r="J283" s="10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34"/>
      <c r="C284" s="102"/>
      <c r="D284" s="103"/>
      <c r="E284" s="104"/>
      <c r="F284" s="105"/>
      <c r="G284" s="105"/>
      <c r="H284" s="106"/>
      <c r="I284" s="35"/>
      <c r="J284" s="10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34"/>
      <c r="C285" s="102"/>
      <c r="D285" s="103"/>
      <c r="E285" s="104"/>
      <c r="F285" s="105"/>
      <c r="G285" s="105"/>
      <c r="H285" s="106"/>
      <c r="I285" s="35"/>
      <c r="J285" s="10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34"/>
      <c r="C286" s="102"/>
      <c r="D286" s="103"/>
      <c r="E286" s="104"/>
      <c r="F286" s="105"/>
      <c r="G286" s="105"/>
      <c r="H286" s="106"/>
      <c r="I286" s="35"/>
      <c r="J286" s="10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autoFilter ref="$B$8:$J$86"/>
  <mergeCells count="19">
    <mergeCell ref="B1:J1"/>
    <mergeCell ref="D4:E4"/>
    <mergeCell ref="D5:E5"/>
    <mergeCell ref="D6:E6"/>
    <mergeCell ref="C7:H7"/>
    <mergeCell ref="C19:G19"/>
    <mergeCell ref="C2:J2"/>
    <mergeCell ref="C71:G71"/>
    <mergeCell ref="C76:G76"/>
    <mergeCell ref="C77:G77"/>
    <mergeCell ref="C84:G84"/>
    <mergeCell ref="C89:J89"/>
    <mergeCell ref="C30:G30"/>
    <mergeCell ref="C37:G37"/>
    <mergeCell ref="C53:G53"/>
    <mergeCell ref="C54:G54"/>
    <mergeCell ref="C61:G61"/>
    <mergeCell ref="C62:G62"/>
    <mergeCell ref="C70:G70"/>
  </mergeCells>
  <dataValidations>
    <dataValidation type="list" allowBlank="1" showErrorMessage="1" sqref="D3 D8:D18 D20:D29 D31:D36 D38:D52 D55:D60 D63:D69 D72:D75 D78:D83 D85:D86">
      <formula1>'Hoja 1'!$A$2:$A$6</formula1>
    </dataValidation>
  </dataValidations>
  <printOptions horizontalCentered="1"/>
  <pageMargins bottom="0.75" footer="0.0" header="0.0" left="0.25" right="0.25" top="0.75"/>
  <pageSetup paperSize="9"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7.43"/>
    <col customWidth="1" min="3" max="3" width="51.29"/>
    <col customWidth="1" min="4" max="4" width="12.43"/>
    <col customWidth="1" min="5" max="5" width="10.29"/>
    <col customWidth="1" min="6" max="6" width="16.43"/>
    <col customWidth="1" min="7" max="7" width="17.14"/>
    <col customWidth="1" min="8" max="8" width="19.43"/>
    <col customWidth="1" min="9" max="10" width="18.29"/>
    <col customWidth="1" min="11" max="26" width="10.86"/>
  </cols>
  <sheetData>
    <row r="1" ht="27.0" customHeight="1">
      <c r="A1" s="112"/>
      <c r="B1" s="2" t="s">
        <v>150</v>
      </c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ht="55.5" customHeight="1">
      <c r="A2" s="112"/>
      <c r="B2" s="2" t="s">
        <v>151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</row>
    <row r="3" ht="33.0" customHeight="1">
      <c r="A3" s="112"/>
      <c r="B3" s="3"/>
      <c r="C3" s="3"/>
      <c r="D3" s="3"/>
      <c r="E3" s="3"/>
      <c r="F3" s="3"/>
      <c r="G3" s="3"/>
      <c r="H3" s="3"/>
      <c r="I3" s="3"/>
      <c r="J3" s="3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ht="25.5" customHeight="1">
      <c r="A4" s="112"/>
      <c r="B4" s="3"/>
      <c r="C4" s="113" t="s">
        <v>2</v>
      </c>
      <c r="D4" s="114"/>
      <c r="E4" s="115"/>
      <c r="F4" s="3"/>
      <c r="G4" s="3"/>
      <c r="H4" s="3"/>
      <c r="I4" s="3"/>
      <c r="J4" s="3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ht="25.5" customHeight="1">
      <c r="A5" s="112"/>
      <c r="B5" s="3"/>
      <c r="C5" s="116" t="s">
        <v>3</v>
      </c>
      <c r="D5" s="117">
        <f>I9</f>
        <v>0</v>
      </c>
      <c r="E5" s="115"/>
      <c r="F5" s="3"/>
      <c r="G5" s="3"/>
      <c r="H5" s="3"/>
      <c r="I5" s="3"/>
      <c r="J5" s="3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</row>
    <row r="6" ht="25.5" customHeight="1">
      <c r="A6" s="112"/>
      <c r="B6" s="3"/>
      <c r="C6" s="118" t="s">
        <v>4</v>
      </c>
      <c r="D6" s="119">
        <f>I71</f>
        <v>0</v>
      </c>
      <c r="E6" s="115"/>
      <c r="F6" s="3"/>
      <c r="G6" s="3"/>
      <c r="H6" s="3"/>
      <c r="I6" s="3"/>
      <c r="J6" s="3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ht="34.5" customHeight="1">
      <c r="A7" s="112"/>
      <c r="B7" s="3"/>
      <c r="C7" s="12"/>
      <c r="I7" s="120" t="s">
        <v>5</v>
      </c>
      <c r="J7" s="121">
        <v>4980.0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ht="38.25" customHeight="1">
      <c r="A8" s="122"/>
      <c r="B8" s="123" t="s">
        <v>6</v>
      </c>
      <c r="C8" s="124" t="s">
        <v>7</v>
      </c>
      <c r="D8" s="125" t="s">
        <v>8</v>
      </c>
      <c r="E8" s="125" t="s">
        <v>9</v>
      </c>
      <c r="F8" s="126" t="s">
        <v>10</v>
      </c>
      <c r="G8" s="127" t="s">
        <v>11</v>
      </c>
      <c r="H8" s="128" t="s">
        <v>12</v>
      </c>
      <c r="I8" s="129" t="s">
        <v>13</v>
      </c>
      <c r="J8" s="130" t="s">
        <v>14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ht="18.0" customHeight="1">
      <c r="A9" s="112"/>
      <c r="B9" s="131">
        <v>1.0</v>
      </c>
      <c r="C9" s="132" t="s">
        <v>3</v>
      </c>
      <c r="D9" s="133"/>
      <c r="E9" s="134"/>
      <c r="F9" s="135"/>
      <c r="G9" s="135"/>
      <c r="H9" s="135"/>
      <c r="I9" s="136">
        <f>H10+H20+H26+H32+H40+H48+H57+H63</f>
        <v>0</v>
      </c>
      <c r="J9" s="137">
        <f>I9/$J$7</f>
        <v>0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ht="18.0" customHeight="1">
      <c r="A10" s="112"/>
      <c r="B10" s="138" t="s">
        <v>15</v>
      </c>
      <c r="C10" s="139" t="s">
        <v>152</v>
      </c>
      <c r="D10" s="140"/>
      <c r="E10" s="140"/>
      <c r="F10" s="141"/>
      <c r="G10" s="142"/>
      <c r="H10" s="143">
        <f>SUM(G11:G19)</f>
        <v>0</v>
      </c>
      <c r="I10" s="144"/>
      <c r="J10" s="145">
        <f>H10/$J$7</f>
        <v>0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ht="18.0" customHeight="1">
      <c r="A11" s="112"/>
      <c r="B11" s="146" t="s">
        <v>17</v>
      </c>
      <c r="C11" s="147" t="s">
        <v>153</v>
      </c>
      <c r="D11" s="148" t="s">
        <v>19</v>
      </c>
      <c r="E11" s="41">
        <v>0.0</v>
      </c>
      <c r="F11" s="42">
        <v>0.0</v>
      </c>
      <c r="G11" s="149">
        <f t="shared" ref="G11:G13" si="1">E11*F11</f>
        <v>0</v>
      </c>
      <c r="H11" s="150"/>
      <c r="I11" s="151"/>
      <c r="J11" s="152">
        <f t="shared" ref="J11:J18" si="2">G11/$J$7</f>
        <v>0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ht="18.0" customHeight="1">
      <c r="A12" s="112"/>
      <c r="B12" s="146" t="s">
        <v>20</v>
      </c>
      <c r="C12" s="147" t="s">
        <v>154</v>
      </c>
      <c r="D12" s="148" t="s">
        <v>19</v>
      </c>
      <c r="E12" s="41">
        <v>0.0</v>
      </c>
      <c r="F12" s="42">
        <v>0.0</v>
      </c>
      <c r="G12" s="149">
        <f t="shared" si="1"/>
        <v>0</v>
      </c>
      <c r="H12" s="150"/>
      <c r="I12" s="151"/>
      <c r="J12" s="152">
        <f t="shared" si="2"/>
        <v>0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</row>
    <row r="13" ht="18.0" customHeight="1">
      <c r="A13" s="112"/>
      <c r="B13" s="146" t="s">
        <v>22</v>
      </c>
      <c r="C13" s="147" t="s">
        <v>155</v>
      </c>
      <c r="D13" s="148" t="s">
        <v>19</v>
      </c>
      <c r="E13" s="41">
        <v>0.0</v>
      </c>
      <c r="F13" s="42">
        <v>0.0</v>
      </c>
      <c r="G13" s="149">
        <f t="shared" si="1"/>
        <v>0</v>
      </c>
      <c r="H13" s="150"/>
      <c r="I13" s="151"/>
      <c r="J13" s="152">
        <f t="shared" si="2"/>
        <v>0</v>
      </c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</row>
    <row r="14" ht="18.0" customHeight="1">
      <c r="A14" s="112"/>
      <c r="B14" s="146" t="s">
        <v>24</v>
      </c>
      <c r="C14" s="147" t="s">
        <v>156</v>
      </c>
      <c r="D14" s="148" t="s">
        <v>19</v>
      </c>
      <c r="E14" s="41">
        <v>0.0</v>
      </c>
      <c r="F14" s="42">
        <v>0.0</v>
      </c>
      <c r="G14" s="149">
        <v>0.0</v>
      </c>
      <c r="H14" s="150"/>
      <c r="I14" s="151"/>
      <c r="J14" s="152">
        <f t="shared" si="2"/>
        <v>0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</row>
    <row r="15" ht="18.0" customHeight="1">
      <c r="A15" s="112"/>
      <c r="B15" s="146" t="s">
        <v>26</v>
      </c>
      <c r="C15" s="147" t="s">
        <v>157</v>
      </c>
      <c r="D15" s="148" t="s">
        <v>19</v>
      </c>
      <c r="E15" s="41">
        <v>0.0</v>
      </c>
      <c r="F15" s="42">
        <v>0.0</v>
      </c>
      <c r="G15" s="149">
        <f t="shared" ref="G15:G18" si="3">E15*F15</f>
        <v>0</v>
      </c>
      <c r="H15" s="150"/>
      <c r="I15" s="151"/>
      <c r="J15" s="152">
        <f t="shared" si="2"/>
        <v>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</row>
    <row r="16" ht="18.0" customHeight="1">
      <c r="A16" s="112"/>
      <c r="B16" s="146" t="s">
        <v>28</v>
      </c>
      <c r="C16" s="147" t="s">
        <v>31</v>
      </c>
      <c r="D16" s="148" t="s">
        <v>19</v>
      </c>
      <c r="E16" s="41">
        <v>0.0</v>
      </c>
      <c r="F16" s="42">
        <v>0.0</v>
      </c>
      <c r="G16" s="149">
        <f t="shared" si="3"/>
        <v>0</v>
      </c>
      <c r="H16" s="150"/>
      <c r="I16" s="151"/>
      <c r="J16" s="152">
        <f t="shared" si="2"/>
        <v>0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ht="18.0" customHeight="1">
      <c r="A17" s="112"/>
      <c r="B17" s="146" t="s">
        <v>30</v>
      </c>
      <c r="C17" s="153" t="s">
        <v>158</v>
      </c>
      <c r="D17" s="148" t="s">
        <v>19</v>
      </c>
      <c r="E17" s="154">
        <v>0.0</v>
      </c>
      <c r="F17" s="155">
        <v>0.0</v>
      </c>
      <c r="G17" s="149">
        <f t="shared" si="3"/>
        <v>0</v>
      </c>
      <c r="H17" s="150"/>
      <c r="I17" s="151"/>
      <c r="J17" s="152">
        <f t="shared" si="2"/>
        <v>0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ht="18.0" customHeight="1">
      <c r="A18" s="112"/>
      <c r="B18" s="146" t="s">
        <v>32</v>
      </c>
      <c r="C18" s="156" t="s">
        <v>159</v>
      </c>
      <c r="D18" s="148" t="s">
        <v>19</v>
      </c>
      <c r="E18" s="154">
        <v>0.0</v>
      </c>
      <c r="F18" s="155">
        <v>0.0</v>
      </c>
      <c r="G18" s="149">
        <f t="shared" si="3"/>
        <v>0</v>
      </c>
      <c r="H18" s="150"/>
      <c r="I18" s="151"/>
      <c r="J18" s="152">
        <f t="shared" si="2"/>
        <v>0</v>
      </c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</row>
    <row r="19" ht="18.0" customHeight="1">
      <c r="A19" s="112"/>
      <c r="B19" s="146"/>
      <c r="C19" s="157" t="s">
        <v>34</v>
      </c>
      <c r="D19" s="158"/>
      <c r="E19" s="158"/>
      <c r="F19" s="158"/>
      <c r="G19" s="159"/>
      <c r="H19" s="150"/>
      <c r="I19" s="151"/>
      <c r="J19" s="160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</row>
    <row r="20" ht="18.0" customHeight="1">
      <c r="A20" s="112"/>
      <c r="B20" s="161" t="s">
        <v>35</v>
      </c>
      <c r="C20" s="162" t="s">
        <v>36</v>
      </c>
      <c r="D20" s="163"/>
      <c r="E20" s="163"/>
      <c r="F20" s="164"/>
      <c r="G20" s="165"/>
      <c r="H20" s="166">
        <f>SUM(G21:G25)</f>
        <v>0</v>
      </c>
      <c r="I20" s="151"/>
      <c r="J20" s="145">
        <f>H20/J7</f>
        <v>0</v>
      </c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ht="18.0" customHeight="1">
      <c r="A21" s="112"/>
      <c r="B21" s="146" t="s">
        <v>37</v>
      </c>
      <c r="C21" s="167" t="s">
        <v>160</v>
      </c>
      <c r="D21" s="148" t="s">
        <v>19</v>
      </c>
      <c r="E21" s="148">
        <v>0.0</v>
      </c>
      <c r="F21" s="168">
        <v>0.0</v>
      </c>
      <c r="G21" s="169">
        <f t="shared" ref="G21:G24" si="4">E21*F21</f>
        <v>0</v>
      </c>
      <c r="H21" s="150"/>
      <c r="I21" s="151"/>
      <c r="J21" s="152">
        <f t="shared" ref="J21:J24" si="5">G21/$J$7</f>
        <v>0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ht="18.0" customHeight="1">
      <c r="A22" s="112"/>
      <c r="B22" s="146" t="s">
        <v>39</v>
      </c>
      <c r="C22" s="167" t="s">
        <v>38</v>
      </c>
      <c r="D22" s="148" t="s">
        <v>19</v>
      </c>
      <c r="E22" s="41">
        <v>0.0</v>
      </c>
      <c r="F22" s="42">
        <v>0.0</v>
      </c>
      <c r="G22" s="169">
        <f t="shared" si="4"/>
        <v>0</v>
      </c>
      <c r="H22" s="150"/>
      <c r="I22" s="151"/>
      <c r="J22" s="152">
        <f t="shared" si="5"/>
        <v>0</v>
      </c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</row>
    <row r="23" ht="18.0" customHeight="1">
      <c r="A23" s="112"/>
      <c r="B23" s="146" t="s">
        <v>41</v>
      </c>
      <c r="C23" s="147" t="s">
        <v>40</v>
      </c>
      <c r="D23" s="148" t="s">
        <v>19</v>
      </c>
      <c r="E23" s="41">
        <v>0.0</v>
      </c>
      <c r="F23" s="42">
        <v>0.0</v>
      </c>
      <c r="G23" s="169">
        <f t="shared" si="4"/>
        <v>0</v>
      </c>
      <c r="H23" s="150"/>
      <c r="I23" s="151"/>
      <c r="J23" s="152">
        <f t="shared" si="5"/>
        <v>0</v>
      </c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ht="18.0" customHeight="1">
      <c r="A24" s="112"/>
      <c r="B24" s="146" t="s">
        <v>43</v>
      </c>
      <c r="C24" s="147" t="s">
        <v>46</v>
      </c>
      <c r="D24" s="148" t="s">
        <v>19</v>
      </c>
      <c r="E24" s="41">
        <v>0.0</v>
      </c>
      <c r="F24" s="42">
        <v>0.0</v>
      </c>
      <c r="G24" s="169">
        <f t="shared" si="4"/>
        <v>0</v>
      </c>
      <c r="H24" s="150"/>
      <c r="I24" s="151"/>
      <c r="J24" s="152">
        <f t="shared" si="5"/>
        <v>0</v>
      </c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</row>
    <row r="25" ht="18.0" customHeight="1">
      <c r="A25" s="112"/>
      <c r="B25" s="146"/>
      <c r="C25" s="157" t="s">
        <v>34</v>
      </c>
      <c r="D25" s="158"/>
      <c r="E25" s="158"/>
      <c r="F25" s="158"/>
      <c r="G25" s="159"/>
      <c r="H25" s="150"/>
      <c r="I25" s="151"/>
      <c r="J25" s="160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</row>
    <row r="26" ht="18.0" customHeight="1">
      <c r="A26" s="112"/>
      <c r="B26" s="138" t="s">
        <v>55</v>
      </c>
      <c r="C26" s="162" t="s">
        <v>56</v>
      </c>
      <c r="D26" s="163"/>
      <c r="E26" s="163"/>
      <c r="F26" s="164"/>
      <c r="G26" s="165"/>
      <c r="H26" s="166">
        <f>SUM(G27:G31)</f>
        <v>0</v>
      </c>
      <c r="I26" s="151"/>
      <c r="J26" s="145">
        <f>H26/$J$7</f>
        <v>0</v>
      </c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ht="18.0" customHeight="1">
      <c r="A27" s="112"/>
      <c r="B27" s="146" t="s">
        <v>57</v>
      </c>
      <c r="C27" s="170" t="s">
        <v>161</v>
      </c>
      <c r="D27" s="148" t="s">
        <v>19</v>
      </c>
      <c r="E27" s="148">
        <v>0.0</v>
      </c>
      <c r="F27" s="168">
        <v>0.0</v>
      </c>
      <c r="G27" s="169">
        <f t="shared" ref="G27:G30" si="6">E27*F27</f>
        <v>0</v>
      </c>
      <c r="H27" s="150"/>
      <c r="I27" s="151"/>
      <c r="J27" s="152">
        <f t="shared" ref="J27:J30" si="7">G27/$J$7</f>
        <v>0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</row>
    <row r="28" ht="18.0" customHeight="1">
      <c r="A28" s="112"/>
      <c r="B28" s="146" t="s">
        <v>59</v>
      </c>
      <c r="C28" s="171" t="s">
        <v>62</v>
      </c>
      <c r="D28" s="148" t="s">
        <v>19</v>
      </c>
      <c r="E28" s="41">
        <v>0.0</v>
      </c>
      <c r="F28" s="42">
        <v>0.0</v>
      </c>
      <c r="G28" s="169">
        <f t="shared" si="6"/>
        <v>0</v>
      </c>
      <c r="H28" s="150"/>
      <c r="I28" s="151"/>
      <c r="J28" s="152">
        <f t="shared" si="7"/>
        <v>0</v>
      </c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</row>
    <row r="29" ht="18.0" customHeight="1">
      <c r="A29" s="112"/>
      <c r="B29" s="146" t="s">
        <v>61</v>
      </c>
      <c r="C29" s="171" t="s">
        <v>64</v>
      </c>
      <c r="D29" s="148" t="s">
        <v>19</v>
      </c>
      <c r="E29" s="41">
        <v>0.0</v>
      </c>
      <c r="F29" s="42">
        <v>0.0</v>
      </c>
      <c r="G29" s="169">
        <f t="shared" si="6"/>
        <v>0</v>
      </c>
      <c r="H29" s="150"/>
      <c r="I29" s="151"/>
      <c r="J29" s="152">
        <f t="shared" si="7"/>
        <v>0</v>
      </c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</row>
    <row r="30" ht="18.0" customHeight="1">
      <c r="A30" s="112"/>
      <c r="B30" s="146" t="s">
        <v>63</v>
      </c>
      <c r="C30" s="172" t="s">
        <v>66</v>
      </c>
      <c r="D30" s="148" t="s">
        <v>19</v>
      </c>
      <c r="E30" s="154">
        <v>0.0</v>
      </c>
      <c r="F30" s="155">
        <v>0.0</v>
      </c>
      <c r="G30" s="169">
        <f t="shared" si="6"/>
        <v>0</v>
      </c>
      <c r="H30" s="150"/>
      <c r="I30" s="151"/>
      <c r="J30" s="152">
        <f t="shared" si="7"/>
        <v>0</v>
      </c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</row>
    <row r="31" ht="18.0" customHeight="1">
      <c r="A31" s="112"/>
      <c r="B31" s="146"/>
      <c r="C31" s="157" t="s">
        <v>34</v>
      </c>
      <c r="D31" s="158"/>
      <c r="E31" s="158"/>
      <c r="F31" s="158"/>
      <c r="G31" s="159"/>
      <c r="H31" s="150"/>
      <c r="I31" s="151"/>
      <c r="J31" s="160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</row>
    <row r="32" ht="18.0" customHeight="1">
      <c r="A32" s="112"/>
      <c r="B32" s="138" t="s">
        <v>67</v>
      </c>
      <c r="C32" s="162" t="s">
        <v>68</v>
      </c>
      <c r="D32" s="163"/>
      <c r="E32" s="163"/>
      <c r="F32" s="164"/>
      <c r="G32" s="165"/>
      <c r="H32" s="166">
        <f>SUM(G33:G39)</f>
        <v>0</v>
      </c>
      <c r="I32" s="151"/>
      <c r="J32" s="145">
        <f>H32/$J$7</f>
        <v>0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</row>
    <row r="33" ht="18.0" customHeight="1">
      <c r="A33" s="112"/>
      <c r="B33" s="146" t="s">
        <v>69</v>
      </c>
      <c r="C33" s="167" t="s">
        <v>70</v>
      </c>
      <c r="D33" s="148" t="s">
        <v>19</v>
      </c>
      <c r="E33" s="148">
        <v>0.0</v>
      </c>
      <c r="F33" s="168">
        <v>0.0</v>
      </c>
      <c r="G33" s="169">
        <f t="shared" ref="G33:G38" si="8">E33*F33</f>
        <v>0</v>
      </c>
      <c r="H33" s="150"/>
      <c r="I33" s="151"/>
      <c r="J33" s="152">
        <f t="shared" ref="J33:J38" si="9">G33/$J$7</f>
        <v>0</v>
      </c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</row>
    <row r="34" ht="18.0" customHeight="1">
      <c r="A34" s="112"/>
      <c r="B34" s="146" t="s">
        <v>71</v>
      </c>
      <c r="C34" s="147" t="s">
        <v>72</v>
      </c>
      <c r="D34" s="148" t="s">
        <v>19</v>
      </c>
      <c r="E34" s="41">
        <v>0.0</v>
      </c>
      <c r="F34" s="42">
        <v>0.0</v>
      </c>
      <c r="G34" s="169">
        <f t="shared" si="8"/>
        <v>0</v>
      </c>
      <c r="H34" s="150"/>
      <c r="I34" s="151"/>
      <c r="J34" s="152">
        <f t="shared" si="9"/>
        <v>0</v>
      </c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</row>
    <row r="35" ht="18.0" customHeight="1">
      <c r="A35" s="112"/>
      <c r="B35" s="146" t="s">
        <v>73</v>
      </c>
      <c r="C35" s="147" t="s">
        <v>74</v>
      </c>
      <c r="D35" s="148" t="s">
        <v>19</v>
      </c>
      <c r="E35" s="41">
        <v>0.0</v>
      </c>
      <c r="F35" s="42">
        <v>0.0</v>
      </c>
      <c r="G35" s="169">
        <f t="shared" si="8"/>
        <v>0</v>
      </c>
      <c r="H35" s="150"/>
      <c r="I35" s="151"/>
      <c r="J35" s="152">
        <f t="shared" si="9"/>
        <v>0</v>
      </c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</row>
    <row r="36" ht="18.0" customHeight="1">
      <c r="A36" s="112"/>
      <c r="B36" s="146" t="s">
        <v>75</v>
      </c>
      <c r="C36" s="147" t="s">
        <v>76</v>
      </c>
      <c r="D36" s="148" t="s">
        <v>19</v>
      </c>
      <c r="E36" s="41">
        <v>0.0</v>
      </c>
      <c r="F36" s="42">
        <v>0.0</v>
      </c>
      <c r="G36" s="169">
        <f t="shared" si="8"/>
        <v>0</v>
      </c>
      <c r="H36" s="150"/>
      <c r="I36" s="151"/>
      <c r="J36" s="152">
        <f t="shared" si="9"/>
        <v>0</v>
      </c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</row>
    <row r="37" ht="18.0" customHeight="1">
      <c r="A37" s="112"/>
      <c r="B37" s="146" t="s">
        <v>77</v>
      </c>
      <c r="C37" s="147" t="s">
        <v>78</v>
      </c>
      <c r="D37" s="148" t="s">
        <v>19</v>
      </c>
      <c r="E37" s="41">
        <v>0.0</v>
      </c>
      <c r="F37" s="42">
        <v>0.0</v>
      </c>
      <c r="G37" s="169">
        <f t="shared" si="8"/>
        <v>0</v>
      </c>
      <c r="H37" s="150"/>
      <c r="I37" s="151"/>
      <c r="J37" s="152">
        <f t="shared" si="9"/>
        <v>0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</row>
    <row r="38" ht="18.0" customHeight="1">
      <c r="A38" s="112"/>
      <c r="B38" s="146" t="s">
        <v>79</v>
      </c>
      <c r="C38" s="172" t="s">
        <v>80</v>
      </c>
      <c r="D38" s="148" t="s">
        <v>19</v>
      </c>
      <c r="E38" s="154">
        <v>0.0</v>
      </c>
      <c r="F38" s="155">
        <v>0.0</v>
      </c>
      <c r="G38" s="169">
        <f t="shared" si="8"/>
        <v>0</v>
      </c>
      <c r="H38" s="150"/>
      <c r="I38" s="151"/>
      <c r="J38" s="152">
        <f t="shared" si="9"/>
        <v>0</v>
      </c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</row>
    <row r="39" ht="18.0" customHeight="1">
      <c r="A39" s="112"/>
      <c r="B39" s="173"/>
      <c r="C39" s="157" t="s">
        <v>34</v>
      </c>
      <c r="D39" s="158"/>
      <c r="E39" s="158"/>
      <c r="F39" s="158"/>
      <c r="G39" s="159"/>
      <c r="H39" s="150"/>
      <c r="I39" s="151"/>
      <c r="J39" s="174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</row>
    <row r="40" ht="18.0" customHeight="1">
      <c r="A40" s="112"/>
      <c r="B40" s="138" t="s">
        <v>97</v>
      </c>
      <c r="C40" s="175" t="s">
        <v>98</v>
      </c>
      <c r="D40" s="176"/>
      <c r="E40" s="176"/>
      <c r="F40" s="176"/>
      <c r="G40" s="177"/>
      <c r="H40" s="178">
        <f>SUM(G41:G47)</f>
        <v>0</v>
      </c>
      <c r="I40" s="151"/>
      <c r="J40" s="145">
        <f>H40/$J$7</f>
        <v>0</v>
      </c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</row>
    <row r="41" ht="18.0" customHeight="1">
      <c r="A41" s="112"/>
      <c r="B41" s="179" t="s">
        <v>99</v>
      </c>
      <c r="C41" s="167" t="s">
        <v>100</v>
      </c>
      <c r="D41" s="148" t="s">
        <v>19</v>
      </c>
      <c r="E41" s="148">
        <v>0.0</v>
      </c>
      <c r="F41" s="180">
        <v>0.0</v>
      </c>
      <c r="G41" s="169">
        <f t="shared" ref="G41:G46" si="10">E41*F41</f>
        <v>0</v>
      </c>
      <c r="H41" s="150"/>
      <c r="I41" s="151"/>
      <c r="J41" s="181">
        <f t="shared" ref="J41:J46" si="11">G41/$J$7</f>
        <v>0</v>
      </c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</row>
    <row r="42" ht="18.0" customHeight="1">
      <c r="A42" s="112"/>
      <c r="B42" s="179" t="s">
        <v>101</v>
      </c>
      <c r="C42" s="147" t="s">
        <v>102</v>
      </c>
      <c r="D42" s="148" t="s">
        <v>19</v>
      </c>
      <c r="E42" s="41">
        <v>0.0</v>
      </c>
      <c r="F42" s="182">
        <v>0.0</v>
      </c>
      <c r="G42" s="169">
        <f t="shared" si="10"/>
        <v>0</v>
      </c>
      <c r="H42" s="150"/>
      <c r="I42" s="151"/>
      <c r="J42" s="181">
        <f t="shared" si="11"/>
        <v>0</v>
      </c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</row>
    <row r="43" ht="18.0" customHeight="1">
      <c r="A43" s="112"/>
      <c r="B43" s="179" t="s">
        <v>103</v>
      </c>
      <c r="C43" s="147" t="s">
        <v>104</v>
      </c>
      <c r="D43" s="148" t="s">
        <v>19</v>
      </c>
      <c r="E43" s="41">
        <v>0.0</v>
      </c>
      <c r="F43" s="182">
        <v>0.0</v>
      </c>
      <c r="G43" s="169">
        <f t="shared" si="10"/>
        <v>0</v>
      </c>
      <c r="H43" s="150"/>
      <c r="I43" s="151"/>
      <c r="J43" s="181">
        <f t="shared" si="11"/>
        <v>0</v>
      </c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</row>
    <row r="44" ht="18.0" customHeight="1">
      <c r="A44" s="112"/>
      <c r="B44" s="179" t="s">
        <v>105</v>
      </c>
      <c r="C44" s="153" t="s">
        <v>94</v>
      </c>
      <c r="D44" s="148" t="s">
        <v>19</v>
      </c>
      <c r="E44" s="154">
        <v>0.0</v>
      </c>
      <c r="F44" s="182">
        <v>0.0</v>
      </c>
      <c r="G44" s="169">
        <f t="shared" si="10"/>
        <v>0</v>
      </c>
      <c r="H44" s="150"/>
      <c r="I44" s="151"/>
      <c r="J44" s="181">
        <f t="shared" si="11"/>
        <v>0</v>
      </c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</row>
    <row r="45" ht="18.0" customHeight="1">
      <c r="A45" s="112"/>
      <c r="B45" s="179" t="s">
        <v>106</v>
      </c>
      <c r="C45" s="183" t="s">
        <v>92</v>
      </c>
      <c r="D45" s="148" t="s">
        <v>19</v>
      </c>
      <c r="E45" s="154">
        <v>0.0</v>
      </c>
      <c r="F45" s="182">
        <v>0.0</v>
      </c>
      <c r="G45" s="169">
        <f t="shared" si="10"/>
        <v>0</v>
      </c>
      <c r="H45" s="150"/>
      <c r="I45" s="151"/>
      <c r="J45" s="181">
        <f t="shared" si="11"/>
        <v>0</v>
      </c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</row>
    <row r="46" ht="18.0" customHeight="1">
      <c r="A46" s="112"/>
      <c r="B46" s="179" t="s">
        <v>107</v>
      </c>
      <c r="C46" s="183" t="s">
        <v>108</v>
      </c>
      <c r="D46" s="148" t="s">
        <v>19</v>
      </c>
      <c r="E46" s="154">
        <v>0.0</v>
      </c>
      <c r="F46" s="184">
        <v>0.0</v>
      </c>
      <c r="G46" s="169">
        <f t="shared" si="10"/>
        <v>0</v>
      </c>
      <c r="H46" s="150"/>
      <c r="I46" s="185"/>
      <c r="J46" s="181">
        <f t="shared" si="11"/>
        <v>0</v>
      </c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</row>
    <row r="47" ht="18.0" customHeight="1">
      <c r="A47" s="112"/>
      <c r="B47" s="179"/>
      <c r="C47" s="157" t="s">
        <v>34</v>
      </c>
      <c r="D47" s="158"/>
      <c r="E47" s="158"/>
      <c r="F47" s="158"/>
      <c r="G47" s="159"/>
      <c r="H47" s="150"/>
      <c r="I47" s="151"/>
      <c r="J47" s="174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</row>
    <row r="48" ht="18.0" customHeight="1">
      <c r="A48" s="112"/>
      <c r="B48" s="138" t="s">
        <v>109</v>
      </c>
      <c r="C48" s="186" t="s">
        <v>110</v>
      </c>
      <c r="D48" s="187"/>
      <c r="E48" s="187"/>
      <c r="F48" s="187"/>
      <c r="G48" s="115"/>
      <c r="H48" s="178">
        <f>SUM(G49:G56)</f>
        <v>0</v>
      </c>
      <c r="I48" s="151"/>
      <c r="J48" s="145">
        <f>H48/$J$7</f>
        <v>0</v>
      </c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</row>
    <row r="49" ht="18.0" customHeight="1">
      <c r="A49" s="112"/>
      <c r="B49" s="179" t="s">
        <v>111</v>
      </c>
      <c r="C49" s="167" t="s">
        <v>112</v>
      </c>
      <c r="D49" s="148" t="s">
        <v>19</v>
      </c>
      <c r="E49" s="148">
        <v>0.0</v>
      </c>
      <c r="F49" s="180">
        <v>0.0</v>
      </c>
      <c r="G49" s="169">
        <f t="shared" ref="G49:G55" si="12">E49*F49</f>
        <v>0</v>
      </c>
      <c r="H49" s="150"/>
      <c r="I49" s="151"/>
      <c r="J49" s="152">
        <f t="shared" ref="J49:J55" si="13">G49/$J$7</f>
        <v>0</v>
      </c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</row>
    <row r="50" ht="18.0" customHeight="1">
      <c r="A50" s="112"/>
      <c r="B50" s="179" t="s">
        <v>113</v>
      </c>
      <c r="C50" s="147" t="s">
        <v>114</v>
      </c>
      <c r="D50" s="148" t="s">
        <v>19</v>
      </c>
      <c r="E50" s="41">
        <v>0.0</v>
      </c>
      <c r="F50" s="182">
        <v>0.0</v>
      </c>
      <c r="G50" s="169">
        <f t="shared" si="12"/>
        <v>0</v>
      </c>
      <c r="H50" s="150"/>
      <c r="I50" s="151"/>
      <c r="J50" s="152">
        <f t="shared" si="13"/>
        <v>0</v>
      </c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</row>
    <row r="51" ht="18.0" customHeight="1">
      <c r="A51" s="112"/>
      <c r="B51" s="179" t="s">
        <v>115</v>
      </c>
      <c r="C51" s="188" t="s">
        <v>116</v>
      </c>
      <c r="D51" s="148" t="s">
        <v>19</v>
      </c>
      <c r="E51" s="41">
        <v>0.0</v>
      </c>
      <c r="F51" s="182">
        <v>0.0</v>
      </c>
      <c r="G51" s="169">
        <f t="shared" si="12"/>
        <v>0</v>
      </c>
      <c r="H51" s="150"/>
      <c r="I51" s="151"/>
      <c r="J51" s="152">
        <f t="shared" si="13"/>
        <v>0</v>
      </c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</row>
    <row r="52" ht="18.0" customHeight="1">
      <c r="A52" s="112"/>
      <c r="B52" s="179" t="s">
        <v>121</v>
      </c>
      <c r="C52" s="147" t="s">
        <v>118</v>
      </c>
      <c r="D52" s="148" t="s">
        <v>19</v>
      </c>
      <c r="E52" s="41">
        <v>0.0</v>
      </c>
      <c r="F52" s="182">
        <v>0.0</v>
      </c>
      <c r="G52" s="169">
        <f t="shared" si="12"/>
        <v>0</v>
      </c>
      <c r="H52" s="150"/>
      <c r="I52" s="151"/>
      <c r="J52" s="152">
        <f t="shared" si="13"/>
        <v>0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</row>
    <row r="53" ht="18.0" customHeight="1">
      <c r="A53" s="112"/>
      <c r="B53" s="179" t="s">
        <v>123</v>
      </c>
      <c r="C53" s="153" t="s">
        <v>120</v>
      </c>
      <c r="D53" s="148" t="s">
        <v>19</v>
      </c>
      <c r="E53" s="154">
        <v>0.0</v>
      </c>
      <c r="F53" s="184">
        <v>0.0</v>
      </c>
      <c r="G53" s="169">
        <f t="shared" si="12"/>
        <v>0</v>
      </c>
      <c r="H53" s="150"/>
      <c r="I53" s="151"/>
      <c r="J53" s="152">
        <f t="shared" si="13"/>
        <v>0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</row>
    <row r="54" ht="18.0" customHeight="1">
      <c r="A54" s="112"/>
      <c r="B54" s="179" t="s">
        <v>162</v>
      </c>
      <c r="C54" s="153" t="s">
        <v>122</v>
      </c>
      <c r="D54" s="148" t="s">
        <v>19</v>
      </c>
      <c r="E54" s="154">
        <v>0.0</v>
      </c>
      <c r="F54" s="184">
        <v>0.0</v>
      </c>
      <c r="G54" s="169">
        <f t="shared" si="12"/>
        <v>0</v>
      </c>
      <c r="H54" s="150"/>
      <c r="I54" s="151"/>
      <c r="J54" s="152">
        <f t="shared" si="13"/>
        <v>0</v>
      </c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</row>
    <row r="55" ht="18.0" customHeight="1">
      <c r="A55" s="112"/>
      <c r="B55" s="179" t="s">
        <v>163</v>
      </c>
      <c r="C55" s="183" t="s">
        <v>124</v>
      </c>
      <c r="D55" s="148" t="s">
        <v>19</v>
      </c>
      <c r="E55" s="154">
        <v>0.0</v>
      </c>
      <c r="F55" s="184">
        <v>0.0</v>
      </c>
      <c r="G55" s="169">
        <f t="shared" si="12"/>
        <v>0</v>
      </c>
      <c r="H55" s="150"/>
      <c r="I55" s="151"/>
      <c r="J55" s="152">
        <f t="shared" si="13"/>
        <v>0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</row>
    <row r="56" ht="18.0" customHeight="1">
      <c r="A56" s="112"/>
      <c r="B56" s="179"/>
      <c r="C56" s="157" t="s">
        <v>125</v>
      </c>
      <c r="D56" s="158"/>
      <c r="E56" s="158"/>
      <c r="F56" s="158"/>
      <c r="G56" s="159"/>
      <c r="H56" s="150"/>
      <c r="I56" s="151"/>
      <c r="J56" s="189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</row>
    <row r="57" ht="18.0" customHeight="1">
      <c r="A57" s="112"/>
      <c r="B57" s="138" t="s">
        <v>126</v>
      </c>
      <c r="C57" s="186" t="s">
        <v>127</v>
      </c>
      <c r="D57" s="187"/>
      <c r="E57" s="187"/>
      <c r="F57" s="187"/>
      <c r="G57" s="115"/>
      <c r="H57" s="178">
        <f>SUM(G58:G62)</f>
        <v>0</v>
      </c>
      <c r="I57" s="151"/>
      <c r="J57" s="145">
        <f>H57/$J$7</f>
        <v>0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</row>
    <row r="58" ht="18.0" customHeight="1">
      <c r="A58" s="112"/>
      <c r="B58" s="179" t="s">
        <v>128</v>
      </c>
      <c r="C58" s="167" t="s">
        <v>129</v>
      </c>
      <c r="D58" s="148" t="s">
        <v>19</v>
      </c>
      <c r="E58" s="148">
        <v>0.0</v>
      </c>
      <c r="F58" s="180">
        <v>0.0</v>
      </c>
      <c r="G58" s="169">
        <f t="shared" ref="G58:G61" si="14">E58*F58</f>
        <v>0</v>
      </c>
      <c r="H58" s="150"/>
      <c r="I58" s="151"/>
      <c r="J58" s="152">
        <f t="shared" ref="J58:J61" si="15">G58/$J$7</f>
        <v>0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</row>
    <row r="59" ht="18.0" customHeight="1">
      <c r="A59" s="112"/>
      <c r="B59" s="179" t="s">
        <v>130</v>
      </c>
      <c r="C59" s="147" t="s">
        <v>131</v>
      </c>
      <c r="D59" s="148" t="s">
        <v>19</v>
      </c>
      <c r="E59" s="41">
        <v>0.0</v>
      </c>
      <c r="F59" s="182">
        <v>0.0</v>
      </c>
      <c r="G59" s="169">
        <f t="shared" si="14"/>
        <v>0</v>
      </c>
      <c r="H59" s="150"/>
      <c r="I59" s="151"/>
      <c r="J59" s="152">
        <f t="shared" si="15"/>
        <v>0</v>
      </c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</row>
    <row r="60" ht="18.0" customHeight="1">
      <c r="A60" s="112"/>
      <c r="B60" s="179" t="s">
        <v>132</v>
      </c>
      <c r="C60" s="147" t="s">
        <v>133</v>
      </c>
      <c r="D60" s="148" t="s">
        <v>19</v>
      </c>
      <c r="E60" s="41">
        <v>0.0</v>
      </c>
      <c r="F60" s="182">
        <v>0.0</v>
      </c>
      <c r="G60" s="169">
        <f t="shared" si="14"/>
        <v>0</v>
      </c>
      <c r="H60" s="150"/>
      <c r="I60" s="151"/>
      <c r="J60" s="152">
        <f t="shared" si="15"/>
        <v>0</v>
      </c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</row>
    <row r="61" ht="18.0" customHeight="1">
      <c r="A61" s="112"/>
      <c r="B61" s="179" t="s">
        <v>134</v>
      </c>
      <c r="C61" s="153" t="s">
        <v>135</v>
      </c>
      <c r="D61" s="190" t="s">
        <v>19</v>
      </c>
      <c r="E61" s="154">
        <v>0.0</v>
      </c>
      <c r="F61" s="184">
        <v>0.0</v>
      </c>
      <c r="G61" s="169">
        <f t="shared" si="14"/>
        <v>0</v>
      </c>
      <c r="H61" s="150"/>
      <c r="I61" s="151"/>
      <c r="J61" s="152">
        <f t="shared" si="15"/>
        <v>0</v>
      </c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</row>
    <row r="62" ht="18.0" customHeight="1">
      <c r="A62" s="112"/>
      <c r="B62" s="179"/>
      <c r="C62" s="157" t="s">
        <v>125</v>
      </c>
      <c r="D62" s="158"/>
      <c r="E62" s="158"/>
      <c r="F62" s="158"/>
      <c r="G62" s="159"/>
      <c r="H62" s="150"/>
      <c r="I62" s="151"/>
      <c r="J62" s="189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</row>
    <row r="63" ht="18.0" customHeight="1">
      <c r="A63" s="112"/>
      <c r="B63" s="191" t="s">
        <v>136</v>
      </c>
      <c r="C63" s="192" t="s">
        <v>137</v>
      </c>
      <c r="D63" s="176"/>
      <c r="E63" s="176"/>
      <c r="F63" s="176"/>
      <c r="G63" s="177"/>
      <c r="H63" s="193">
        <f>SUM(G64:G70)</f>
        <v>0</v>
      </c>
      <c r="I63" s="45"/>
      <c r="J63" s="194">
        <f>H63/$J$7</f>
        <v>0</v>
      </c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</row>
    <row r="64" ht="18.0" customHeight="1">
      <c r="A64" s="112"/>
      <c r="B64" s="195" t="s">
        <v>138</v>
      </c>
      <c r="C64" s="196" t="s">
        <v>139</v>
      </c>
      <c r="D64" s="41" t="s">
        <v>19</v>
      </c>
      <c r="E64" s="197">
        <v>0.0</v>
      </c>
      <c r="F64" s="198">
        <v>0.0</v>
      </c>
      <c r="G64" s="149">
        <f t="shared" ref="G64:G66" si="16">E64*F64</f>
        <v>0</v>
      </c>
      <c r="H64" s="44"/>
      <c r="I64" s="45"/>
      <c r="J64" s="199">
        <f t="shared" ref="J64:J69" si="17">G64/$J$7</f>
        <v>0</v>
      </c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</row>
    <row r="65" ht="18.0" customHeight="1">
      <c r="A65" s="112"/>
      <c r="B65" s="195" t="s">
        <v>140</v>
      </c>
      <c r="C65" s="196" t="s">
        <v>141</v>
      </c>
      <c r="D65" s="41" t="s">
        <v>19</v>
      </c>
      <c r="E65" s="197">
        <v>0.0</v>
      </c>
      <c r="F65" s="198">
        <v>0.0</v>
      </c>
      <c r="G65" s="149">
        <f t="shared" si="16"/>
        <v>0</v>
      </c>
      <c r="H65" s="44"/>
      <c r="I65" s="45"/>
      <c r="J65" s="199">
        <f t="shared" si="17"/>
        <v>0</v>
      </c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ht="18.0" customHeight="1">
      <c r="A66" s="112"/>
      <c r="B66" s="195" t="s">
        <v>142</v>
      </c>
      <c r="C66" s="200" t="s">
        <v>143</v>
      </c>
      <c r="D66" s="41" t="s">
        <v>19</v>
      </c>
      <c r="E66" s="197">
        <v>0.0</v>
      </c>
      <c r="F66" s="198">
        <v>0.0</v>
      </c>
      <c r="G66" s="149">
        <f t="shared" si="16"/>
        <v>0</v>
      </c>
      <c r="H66" s="44"/>
      <c r="I66" s="45"/>
      <c r="J66" s="199">
        <f t="shared" si="17"/>
        <v>0</v>
      </c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</row>
    <row r="67" ht="18.0" customHeight="1">
      <c r="A67" s="112"/>
      <c r="B67" s="195" t="s">
        <v>144</v>
      </c>
      <c r="C67" s="200" t="s">
        <v>145</v>
      </c>
      <c r="D67" s="41" t="s">
        <v>19</v>
      </c>
      <c r="E67" s="201">
        <v>0.0</v>
      </c>
      <c r="F67" s="202">
        <v>0.0</v>
      </c>
      <c r="G67" s="149">
        <v>0.0</v>
      </c>
      <c r="H67" s="44"/>
      <c r="I67" s="45"/>
      <c r="J67" s="199">
        <f t="shared" si="17"/>
        <v>0</v>
      </c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</row>
    <row r="68" ht="18.0" customHeight="1">
      <c r="A68" s="112"/>
      <c r="B68" s="195" t="s">
        <v>146</v>
      </c>
      <c r="C68" s="200" t="s">
        <v>147</v>
      </c>
      <c r="D68" s="41" t="s">
        <v>19</v>
      </c>
      <c r="E68" s="201">
        <v>0.0</v>
      </c>
      <c r="F68" s="202">
        <v>0.0</v>
      </c>
      <c r="G68" s="149">
        <f t="shared" ref="G68:G69" si="18">E68*F68</f>
        <v>0</v>
      </c>
      <c r="H68" s="44"/>
      <c r="I68" s="45"/>
      <c r="J68" s="199">
        <f t="shared" si="17"/>
        <v>0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</row>
    <row r="69" ht="18.0" customHeight="1">
      <c r="A69" s="112"/>
      <c r="B69" s="195" t="s">
        <v>148</v>
      </c>
      <c r="C69" s="200" t="s">
        <v>149</v>
      </c>
      <c r="D69" s="154" t="s">
        <v>19</v>
      </c>
      <c r="E69" s="203">
        <v>0.0</v>
      </c>
      <c r="F69" s="204">
        <v>0.0</v>
      </c>
      <c r="G69" s="205">
        <f t="shared" si="18"/>
        <v>0</v>
      </c>
      <c r="H69" s="44"/>
      <c r="I69" s="45"/>
      <c r="J69" s="199">
        <f t="shared" si="17"/>
        <v>0</v>
      </c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</row>
    <row r="70" ht="18.0" customHeight="1">
      <c r="A70" s="112"/>
      <c r="B70" s="206"/>
      <c r="C70" s="157" t="s">
        <v>34</v>
      </c>
      <c r="D70" s="158"/>
      <c r="E70" s="158"/>
      <c r="F70" s="158"/>
      <c r="G70" s="159"/>
      <c r="H70" s="207"/>
      <c r="I70" s="208"/>
      <c r="J70" s="209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</row>
    <row r="71" ht="18.0" customHeight="1">
      <c r="A71" s="112"/>
      <c r="B71" s="210"/>
      <c r="C71" s="211" t="s">
        <v>4</v>
      </c>
      <c r="D71" s="212"/>
      <c r="E71" s="213"/>
      <c r="F71" s="214"/>
      <c r="G71" s="214"/>
      <c r="H71" s="214"/>
      <c r="I71" s="215">
        <f>+I9</f>
        <v>0</v>
      </c>
      <c r="J71" s="216">
        <f>I71/$J$7</f>
        <v>0</v>
      </c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</row>
    <row r="72" ht="15.75" customHeight="1">
      <c r="A72" s="112"/>
      <c r="B72" s="103"/>
      <c r="C72" s="112"/>
      <c r="D72" s="103"/>
      <c r="E72" s="103"/>
      <c r="F72" s="144"/>
      <c r="G72" s="144"/>
      <c r="H72" s="217"/>
      <c r="I72" s="144"/>
      <c r="J72" s="218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</row>
    <row r="73" ht="15.75" customHeight="1">
      <c r="A73" s="112"/>
      <c r="B73" s="103"/>
      <c r="C73" s="219"/>
      <c r="D73" s="54"/>
      <c r="E73" s="54"/>
      <c r="F73" s="150"/>
      <c r="G73" s="150"/>
      <c r="H73" s="150"/>
      <c r="I73" s="144"/>
      <c r="J73" s="218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</row>
    <row r="74" ht="15.75" customHeight="1">
      <c r="A74" s="112"/>
      <c r="B74" s="103"/>
      <c r="C74" s="220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</row>
    <row r="75" ht="15.75" customHeight="1">
      <c r="A75" s="112"/>
      <c r="B75" s="103"/>
      <c r="C75" s="112"/>
      <c r="D75" s="103"/>
      <c r="E75" s="103"/>
      <c r="F75" s="144"/>
      <c r="G75" s="144"/>
      <c r="H75" s="217"/>
      <c r="I75" s="144"/>
      <c r="J75" s="218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</row>
    <row r="76" ht="16.5" customHeight="1">
      <c r="A76" s="112"/>
      <c r="B76" s="103"/>
      <c r="C76" s="112"/>
      <c r="D76" s="103"/>
      <c r="E76" s="103"/>
      <c r="F76" s="144"/>
      <c r="G76" s="144"/>
      <c r="H76" s="217"/>
      <c r="I76" s="144"/>
      <c r="J76" s="218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</row>
    <row r="77" ht="15.75" customHeight="1">
      <c r="A77" s="122"/>
      <c r="B77" s="103"/>
      <c r="C77" s="112"/>
      <c r="D77" s="103"/>
      <c r="E77" s="103"/>
      <c r="F77" s="144"/>
      <c r="G77" s="144"/>
      <c r="H77" s="217"/>
      <c r="I77" s="144"/>
      <c r="J77" s="218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ht="15.75" customHeight="1">
      <c r="A78" s="112"/>
      <c r="B78" s="103"/>
      <c r="C78" s="112"/>
      <c r="D78" s="103"/>
      <c r="E78" s="103"/>
      <c r="F78" s="144"/>
      <c r="G78" s="144"/>
      <c r="H78" s="217"/>
      <c r="I78" s="144"/>
      <c r="J78" s="218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</row>
    <row r="79" ht="15.75" customHeight="1">
      <c r="A79" s="112"/>
      <c r="B79" s="103"/>
      <c r="C79" s="112"/>
      <c r="D79" s="103"/>
      <c r="E79" s="103"/>
      <c r="F79" s="144"/>
      <c r="G79" s="144"/>
      <c r="H79" s="217"/>
      <c r="I79" s="144"/>
      <c r="J79" s="218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</row>
    <row r="80" ht="33.75" customHeight="1">
      <c r="A80" s="112"/>
      <c r="B80" s="103"/>
      <c r="C80" s="112"/>
      <c r="D80" s="103"/>
      <c r="E80" s="103"/>
      <c r="F80" s="144"/>
      <c r="G80" s="144"/>
      <c r="H80" s="217"/>
      <c r="I80" s="144"/>
      <c r="J80" s="218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</row>
    <row r="81" ht="15.75" customHeight="1">
      <c r="A81" s="112"/>
      <c r="B81" s="103"/>
      <c r="C81" s="112"/>
      <c r="D81" s="103"/>
      <c r="E81" s="103"/>
      <c r="F81" s="144"/>
      <c r="G81" s="144"/>
      <c r="H81" s="217"/>
      <c r="I81" s="144"/>
      <c r="J81" s="218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</row>
    <row r="82" ht="15.75" customHeight="1">
      <c r="A82" s="112"/>
      <c r="B82" s="103"/>
      <c r="C82" s="112"/>
      <c r="D82" s="103"/>
      <c r="E82" s="103"/>
      <c r="F82" s="144"/>
      <c r="G82" s="144"/>
      <c r="H82" s="217"/>
      <c r="I82" s="144"/>
      <c r="J82" s="218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</row>
    <row r="83" ht="15.75" customHeight="1">
      <c r="A83" s="112"/>
      <c r="B83" s="103"/>
      <c r="C83" s="112"/>
      <c r="D83" s="103"/>
      <c r="E83" s="103"/>
      <c r="F83" s="144"/>
      <c r="G83" s="144"/>
      <c r="H83" s="217"/>
      <c r="I83" s="144"/>
      <c r="J83" s="218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</row>
    <row r="84" ht="15.75" customHeight="1">
      <c r="A84" s="112"/>
      <c r="B84" s="103"/>
      <c r="C84" s="112"/>
      <c r="D84" s="103"/>
      <c r="E84" s="103"/>
      <c r="F84" s="144"/>
      <c r="G84" s="144"/>
      <c r="H84" s="217"/>
      <c r="I84" s="144"/>
      <c r="J84" s="218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</row>
    <row r="85" ht="15.75" customHeight="1">
      <c r="A85" s="112"/>
      <c r="B85" s="103"/>
      <c r="C85" s="112"/>
      <c r="D85" s="103"/>
      <c r="E85" s="103"/>
      <c r="F85" s="144"/>
      <c r="G85" s="144"/>
      <c r="H85" s="217"/>
      <c r="I85" s="144"/>
      <c r="J85" s="218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</row>
    <row r="86" ht="15.75" customHeight="1">
      <c r="A86" s="112"/>
      <c r="B86" s="103"/>
      <c r="C86" s="112"/>
      <c r="D86" s="103"/>
      <c r="E86" s="103"/>
      <c r="F86" s="144"/>
      <c r="G86" s="144"/>
      <c r="H86" s="217"/>
      <c r="I86" s="144"/>
      <c r="J86" s="218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</row>
    <row r="87" ht="15.75" customHeight="1">
      <c r="A87" s="112"/>
      <c r="B87" s="103"/>
      <c r="C87" s="112"/>
      <c r="D87" s="103"/>
      <c r="E87" s="103"/>
      <c r="F87" s="144"/>
      <c r="G87" s="144"/>
      <c r="H87" s="217"/>
      <c r="I87" s="144"/>
      <c r="J87" s="218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</row>
    <row r="88" ht="15.75" customHeight="1">
      <c r="A88" s="112"/>
      <c r="B88" s="103"/>
      <c r="C88" s="112"/>
      <c r="D88" s="103"/>
      <c r="E88" s="103"/>
      <c r="F88" s="144"/>
      <c r="G88" s="144"/>
      <c r="H88" s="217"/>
      <c r="I88" s="144"/>
      <c r="J88" s="218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</row>
    <row r="89" ht="15.75" customHeight="1">
      <c r="A89" s="112"/>
      <c r="B89" s="103"/>
      <c r="C89" s="112"/>
      <c r="D89" s="103"/>
      <c r="E89" s="103"/>
      <c r="F89" s="144"/>
      <c r="G89" s="144"/>
      <c r="H89" s="217"/>
      <c r="I89" s="144"/>
      <c r="J89" s="218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</row>
    <row r="90" ht="15.75" customHeight="1">
      <c r="A90" s="112"/>
      <c r="B90" s="103"/>
      <c r="C90" s="112"/>
      <c r="D90" s="103"/>
      <c r="E90" s="103"/>
      <c r="F90" s="144"/>
      <c r="G90" s="144"/>
      <c r="H90" s="217"/>
      <c r="I90" s="144"/>
      <c r="J90" s="218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</row>
    <row r="91" ht="15.75" customHeight="1">
      <c r="A91" s="112"/>
      <c r="B91" s="103"/>
      <c r="C91" s="112"/>
      <c r="D91" s="103"/>
      <c r="E91" s="103"/>
      <c r="F91" s="144"/>
      <c r="G91" s="144"/>
      <c r="H91" s="217"/>
      <c r="I91" s="144"/>
      <c r="J91" s="218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</row>
    <row r="92" ht="15.75" customHeight="1">
      <c r="A92" s="112"/>
      <c r="B92" s="103"/>
      <c r="C92" s="112"/>
      <c r="D92" s="103"/>
      <c r="E92" s="103"/>
      <c r="F92" s="144"/>
      <c r="G92" s="144"/>
      <c r="H92" s="217"/>
      <c r="I92" s="144"/>
      <c r="J92" s="218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</row>
    <row r="93" ht="15.75" customHeight="1">
      <c r="A93" s="112"/>
      <c r="B93" s="103"/>
      <c r="C93" s="112"/>
      <c r="D93" s="103"/>
      <c r="E93" s="103"/>
      <c r="F93" s="144"/>
      <c r="G93" s="144"/>
      <c r="H93" s="217"/>
      <c r="I93" s="144"/>
      <c r="J93" s="218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</row>
    <row r="94" ht="15.75" customHeight="1">
      <c r="A94" s="112"/>
      <c r="B94" s="103"/>
      <c r="C94" s="112"/>
      <c r="D94" s="103"/>
      <c r="E94" s="103"/>
      <c r="F94" s="144"/>
      <c r="G94" s="144"/>
      <c r="H94" s="217"/>
      <c r="I94" s="144"/>
      <c r="J94" s="218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</row>
    <row r="95" ht="15.75" customHeight="1">
      <c r="A95" s="112"/>
      <c r="B95" s="103"/>
      <c r="C95" s="112"/>
      <c r="D95" s="103"/>
      <c r="E95" s="103"/>
      <c r="F95" s="144"/>
      <c r="G95" s="144"/>
      <c r="H95" s="217"/>
      <c r="I95" s="144"/>
      <c r="J95" s="218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</row>
    <row r="96" ht="15.75" customHeight="1">
      <c r="A96" s="112"/>
      <c r="B96" s="103"/>
      <c r="C96" s="112"/>
      <c r="D96" s="103"/>
      <c r="E96" s="103"/>
      <c r="F96" s="144"/>
      <c r="G96" s="144"/>
      <c r="H96" s="217"/>
      <c r="I96" s="144"/>
      <c r="J96" s="218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</row>
    <row r="97" ht="15.75" customHeight="1">
      <c r="A97" s="112"/>
      <c r="B97" s="103"/>
      <c r="C97" s="112"/>
      <c r="D97" s="103"/>
      <c r="E97" s="103"/>
      <c r="F97" s="144"/>
      <c r="G97" s="144"/>
      <c r="H97" s="217"/>
      <c r="I97" s="144"/>
      <c r="J97" s="218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</row>
    <row r="98" ht="15.75" customHeight="1">
      <c r="A98" s="112"/>
      <c r="B98" s="103"/>
      <c r="C98" s="112"/>
      <c r="D98" s="103"/>
      <c r="E98" s="103"/>
      <c r="F98" s="144"/>
      <c r="G98" s="144"/>
      <c r="H98" s="217"/>
      <c r="I98" s="144"/>
      <c r="J98" s="218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</row>
    <row r="99" ht="15.75" customHeight="1">
      <c r="A99" s="112"/>
      <c r="B99" s="103"/>
      <c r="C99" s="112"/>
      <c r="D99" s="103"/>
      <c r="E99" s="103"/>
      <c r="F99" s="144"/>
      <c r="G99" s="144"/>
      <c r="H99" s="217"/>
      <c r="I99" s="144"/>
      <c r="J99" s="218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</row>
    <row r="100" ht="15.75" customHeight="1">
      <c r="A100" s="112"/>
      <c r="B100" s="103"/>
      <c r="C100" s="112"/>
      <c r="D100" s="103"/>
      <c r="E100" s="103"/>
      <c r="F100" s="144"/>
      <c r="G100" s="144"/>
      <c r="H100" s="217"/>
      <c r="I100" s="144"/>
      <c r="J100" s="218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</row>
    <row r="101" ht="15.75" customHeight="1">
      <c r="A101" s="112"/>
      <c r="B101" s="103"/>
      <c r="C101" s="112"/>
      <c r="D101" s="103"/>
      <c r="E101" s="103"/>
      <c r="F101" s="144"/>
      <c r="G101" s="144"/>
      <c r="H101" s="217"/>
      <c r="I101" s="144"/>
      <c r="J101" s="218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</row>
    <row r="102" ht="15.75" customHeight="1">
      <c r="A102" s="112"/>
      <c r="B102" s="103"/>
      <c r="C102" s="112"/>
      <c r="D102" s="103"/>
      <c r="E102" s="103"/>
      <c r="F102" s="144"/>
      <c r="G102" s="144"/>
      <c r="H102" s="217"/>
      <c r="I102" s="144"/>
      <c r="J102" s="218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</row>
    <row r="103" ht="15.75" customHeight="1">
      <c r="A103" s="112"/>
      <c r="B103" s="103"/>
      <c r="C103" s="112"/>
      <c r="D103" s="103"/>
      <c r="E103" s="103"/>
      <c r="F103" s="144"/>
      <c r="G103" s="144"/>
      <c r="H103" s="217"/>
      <c r="I103" s="144"/>
      <c r="J103" s="218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</row>
    <row r="104" ht="15.75" customHeight="1">
      <c r="A104" s="112"/>
      <c r="B104" s="103"/>
      <c r="C104" s="112"/>
      <c r="D104" s="103"/>
      <c r="E104" s="103"/>
      <c r="F104" s="144"/>
      <c r="G104" s="144"/>
      <c r="H104" s="217"/>
      <c r="I104" s="144"/>
      <c r="J104" s="218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</row>
    <row r="105" ht="15.75" customHeight="1">
      <c r="A105" s="112"/>
      <c r="B105" s="103"/>
      <c r="C105" s="112"/>
      <c r="D105" s="103"/>
      <c r="E105" s="103"/>
      <c r="F105" s="144"/>
      <c r="G105" s="144"/>
      <c r="H105" s="217"/>
      <c r="I105" s="144"/>
      <c r="J105" s="218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</row>
    <row r="106" ht="15.75" customHeight="1">
      <c r="A106" s="112"/>
      <c r="B106" s="103"/>
      <c r="C106" s="112"/>
      <c r="D106" s="103"/>
      <c r="E106" s="103"/>
      <c r="F106" s="144"/>
      <c r="G106" s="144"/>
      <c r="H106" s="217"/>
      <c r="I106" s="144"/>
      <c r="J106" s="218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</row>
    <row r="107" ht="15.75" customHeight="1">
      <c r="A107" s="112"/>
      <c r="B107" s="103"/>
      <c r="C107" s="112"/>
      <c r="D107" s="103"/>
      <c r="E107" s="103"/>
      <c r="F107" s="144"/>
      <c r="G107" s="144"/>
      <c r="H107" s="217"/>
      <c r="I107" s="144"/>
      <c r="J107" s="218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</row>
    <row r="108" ht="15.75" customHeight="1">
      <c r="A108" s="112"/>
      <c r="B108" s="103"/>
      <c r="C108" s="112"/>
      <c r="D108" s="103"/>
      <c r="E108" s="103"/>
      <c r="F108" s="144"/>
      <c r="G108" s="144"/>
      <c r="H108" s="217"/>
      <c r="I108" s="144"/>
      <c r="J108" s="218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</row>
    <row r="109" ht="15.75" customHeight="1">
      <c r="A109" s="112"/>
      <c r="B109" s="103"/>
      <c r="C109" s="112"/>
      <c r="D109" s="103"/>
      <c r="E109" s="103"/>
      <c r="F109" s="144"/>
      <c r="G109" s="144"/>
      <c r="H109" s="217"/>
      <c r="I109" s="144"/>
      <c r="J109" s="218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</row>
    <row r="110" ht="15.75" customHeight="1">
      <c r="A110" s="112"/>
      <c r="B110" s="103"/>
      <c r="C110" s="112"/>
      <c r="D110" s="103"/>
      <c r="E110" s="103"/>
      <c r="F110" s="144"/>
      <c r="G110" s="144"/>
      <c r="H110" s="217"/>
      <c r="I110" s="144"/>
      <c r="J110" s="218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</row>
    <row r="111" ht="15.75" customHeight="1">
      <c r="A111" s="112"/>
      <c r="B111" s="103"/>
      <c r="C111" s="112"/>
      <c r="D111" s="103"/>
      <c r="E111" s="103"/>
      <c r="F111" s="144"/>
      <c r="G111" s="144"/>
      <c r="H111" s="217"/>
      <c r="I111" s="144"/>
      <c r="J111" s="218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</row>
    <row r="112" ht="15.75" customHeight="1">
      <c r="A112" s="112"/>
      <c r="B112" s="103"/>
      <c r="C112" s="112"/>
      <c r="D112" s="103"/>
      <c r="E112" s="103"/>
      <c r="F112" s="144"/>
      <c r="G112" s="144"/>
      <c r="H112" s="217"/>
      <c r="I112" s="144"/>
      <c r="J112" s="218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</row>
    <row r="113" ht="15.75" customHeight="1">
      <c r="A113" s="112"/>
      <c r="B113" s="103"/>
      <c r="C113" s="112"/>
      <c r="D113" s="103"/>
      <c r="E113" s="103"/>
      <c r="F113" s="144"/>
      <c r="G113" s="144"/>
      <c r="H113" s="217"/>
      <c r="I113" s="144"/>
      <c r="J113" s="218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</row>
    <row r="114" ht="15.75" customHeight="1">
      <c r="A114" s="112"/>
      <c r="B114" s="103"/>
      <c r="C114" s="112"/>
      <c r="D114" s="103"/>
      <c r="E114" s="103"/>
      <c r="F114" s="144"/>
      <c r="G114" s="144"/>
      <c r="H114" s="217"/>
      <c r="I114" s="144"/>
      <c r="J114" s="218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</row>
    <row r="115" ht="15.75" customHeight="1">
      <c r="A115" s="112"/>
      <c r="B115" s="103"/>
      <c r="C115" s="112"/>
      <c r="D115" s="103"/>
      <c r="E115" s="103"/>
      <c r="F115" s="144"/>
      <c r="G115" s="144"/>
      <c r="H115" s="217"/>
      <c r="I115" s="144"/>
      <c r="J115" s="218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</row>
    <row r="116" ht="15.75" customHeight="1">
      <c r="A116" s="112"/>
      <c r="B116" s="103"/>
      <c r="C116" s="112"/>
      <c r="D116" s="103"/>
      <c r="E116" s="103"/>
      <c r="F116" s="144"/>
      <c r="G116" s="144"/>
      <c r="H116" s="217"/>
      <c r="I116" s="144"/>
      <c r="J116" s="218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</row>
    <row r="117" ht="15.75" customHeight="1">
      <c r="A117" s="112"/>
      <c r="B117" s="103"/>
      <c r="C117" s="112"/>
      <c r="D117" s="103"/>
      <c r="E117" s="103"/>
      <c r="F117" s="144"/>
      <c r="G117" s="144"/>
      <c r="H117" s="217"/>
      <c r="I117" s="144"/>
      <c r="J117" s="218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</row>
    <row r="118" ht="15.75" customHeight="1">
      <c r="A118" s="112"/>
      <c r="B118" s="103"/>
      <c r="C118" s="112"/>
      <c r="D118" s="103"/>
      <c r="E118" s="103"/>
      <c r="F118" s="144"/>
      <c r="G118" s="144"/>
      <c r="H118" s="217"/>
      <c r="I118" s="144"/>
      <c r="J118" s="218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</row>
    <row r="119" ht="15.75" customHeight="1">
      <c r="A119" s="112"/>
      <c r="B119" s="103"/>
      <c r="C119" s="112"/>
      <c r="D119" s="103"/>
      <c r="E119" s="103"/>
      <c r="F119" s="144"/>
      <c r="G119" s="144"/>
      <c r="H119" s="217"/>
      <c r="I119" s="144"/>
      <c r="J119" s="218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</row>
    <row r="120" ht="15.75" customHeight="1">
      <c r="A120" s="112"/>
      <c r="B120" s="103"/>
      <c r="C120" s="112"/>
      <c r="D120" s="103"/>
      <c r="E120" s="103"/>
      <c r="F120" s="144"/>
      <c r="G120" s="144"/>
      <c r="H120" s="217"/>
      <c r="I120" s="144"/>
      <c r="J120" s="218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</row>
    <row r="121" ht="15.75" customHeight="1">
      <c r="A121" s="112"/>
      <c r="B121" s="103"/>
      <c r="C121" s="112"/>
      <c r="D121" s="103"/>
      <c r="E121" s="103"/>
      <c r="F121" s="144"/>
      <c r="G121" s="144"/>
      <c r="H121" s="217"/>
      <c r="I121" s="144"/>
      <c r="J121" s="218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</row>
    <row r="122" ht="15.75" customHeight="1">
      <c r="A122" s="112"/>
      <c r="B122" s="103"/>
      <c r="C122" s="112"/>
      <c r="D122" s="103"/>
      <c r="E122" s="103"/>
      <c r="F122" s="144"/>
      <c r="G122" s="144"/>
      <c r="H122" s="217"/>
      <c r="I122" s="144"/>
      <c r="J122" s="218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</row>
    <row r="123" ht="15.75" customHeight="1">
      <c r="A123" s="112"/>
      <c r="B123" s="103"/>
      <c r="C123" s="112"/>
      <c r="D123" s="103"/>
      <c r="E123" s="103"/>
      <c r="F123" s="144"/>
      <c r="G123" s="144"/>
      <c r="H123" s="217"/>
      <c r="I123" s="144"/>
      <c r="J123" s="218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</row>
    <row r="124" ht="15.75" customHeight="1">
      <c r="A124" s="112"/>
      <c r="B124" s="103"/>
      <c r="C124" s="112"/>
      <c r="D124" s="103"/>
      <c r="E124" s="103"/>
      <c r="F124" s="144"/>
      <c r="G124" s="144"/>
      <c r="H124" s="217"/>
      <c r="I124" s="144"/>
      <c r="J124" s="218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</row>
    <row r="125" ht="15.75" customHeight="1">
      <c r="A125" s="112"/>
      <c r="B125" s="103"/>
      <c r="C125" s="112"/>
      <c r="D125" s="103"/>
      <c r="E125" s="103"/>
      <c r="F125" s="144"/>
      <c r="G125" s="144"/>
      <c r="H125" s="217"/>
      <c r="I125" s="144"/>
      <c r="J125" s="218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</row>
    <row r="126" ht="15.75" customHeight="1">
      <c r="A126" s="112"/>
      <c r="B126" s="103"/>
      <c r="C126" s="112"/>
      <c r="D126" s="103"/>
      <c r="E126" s="103"/>
      <c r="F126" s="144"/>
      <c r="G126" s="144"/>
      <c r="H126" s="217"/>
      <c r="I126" s="144"/>
      <c r="J126" s="218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</row>
    <row r="127" ht="15.75" customHeight="1">
      <c r="A127" s="112"/>
      <c r="B127" s="103"/>
      <c r="C127" s="112"/>
      <c r="D127" s="103"/>
      <c r="E127" s="103"/>
      <c r="F127" s="144"/>
      <c r="G127" s="144"/>
      <c r="H127" s="217"/>
      <c r="I127" s="144"/>
      <c r="J127" s="218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</row>
    <row r="128" ht="15.75" customHeight="1">
      <c r="A128" s="112"/>
      <c r="B128" s="103"/>
      <c r="C128" s="112"/>
      <c r="D128" s="103"/>
      <c r="E128" s="103"/>
      <c r="F128" s="144"/>
      <c r="G128" s="144"/>
      <c r="H128" s="217"/>
      <c r="I128" s="144"/>
      <c r="J128" s="218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</row>
    <row r="129" ht="15.75" customHeight="1">
      <c r="A129" s="112"/>
      <c r="B129" s="103"/>
      <c r="C129" s="112"/>
      <c r="D129" s="103"/>
      <c r="E129" s="103"/>
      <c r="F129" s="144"/>
      <c r="G129" s="144"/>
      <c r="H129" s="217"/>
      <c r="I129" s="144"/>
      <c r="J129" s="218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</row>
    <row r="130" ht="15.75" customHeight="1">
      <c r="A130" s="112"/>
      <c r="B130" s="103"/>
      <c r="C130" s="112"/>
      <c r="D130" s="103"/>
      <c r="E130" s="103"/>
      <c r="F130" s="144"/>
      <c r="G130" s="144"/>
      <c r="H130" s="217"/>
      <c r="I130" s="144"/>
      <c r="J130" s="218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</row>
    <row r="131" ht="15.75" customHeight="1">
      <c r="A131" s="112"/>
      <c r="B131" s="103"/>
      <c r="C131" s="112"/>
      <c r="D131" s="103"/>
      <c r="E131" s="103"/>
      <c r="F131" s="144"/>
      <c r="G131" s="144"/>
      <c r="H131" s="217"/>
      <c r="I131" s="144"/>
      <c r="J131" s="218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</row>
    <row r="132" ht="15.75" customHeight="1">
      <c r="A132" s="112"/>
      <c r="B132" s="103"/>
      <c r="C132" s="112"/>
      <c r="D132" s="103"/>
      <c r="E132" s="103"/>
      <c r="F132" s="144"/>
      <c r="G132" s="144"/>
      <c r="H132" s="217"/>
      <c r="I132" s="144"/>
      <c r="J132" s="218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</row>
    <row r="133" ht="15.75" customHeight="1">
      <c r="A133" s="112"/>
      <c r="B133" s="103"/>
      <c r="C133" s="112"/>
      <c r="D133" s="103"/>
      <c r="E133" s="103"/>
      <c r="F133" s="144"/>
      <c r="G133" s="144"/>
      <c r="H133" s="217"/>
      <c r="I133" s="144"/>
      <c r="J133" s="218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</row>
    <row r="134" ht="15.75" customHeight="1">
      <c r="A134" s="112"/>
      <c r="B134" s="103"/>
      <c r="C134" s="112"/>
      <c r="D134" s="103"/>
      <c r="E134" s="103"/>
      <c r="F134" s="144"/>
      <c r="G134" s="144"/>
      <c r="H134" s="217"/>
      <c r="I134" s="144"/>
      <c r="J134" s="218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</row>
    <row r="135" ht="15.75" customHeight="1">
      <c r="A135" s="112"/>
      <c r="B135" s="103"/>
      <c r="C135" s="112"/>
      <c r="D135" s="103"/>
      <c r="E135" s="103"/>
      <c r="F135" s="144"/>
      <c r="G135" s="144"/>
      <c r="H135" s="217"/>
      <c r="I135" s="144"/>
      <c r="J135" s="218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</row>
    <row r="136" ht="15.75" customHeight="1">
      <c r="A136" s="112"/>
      <c r="B136" s="103"/>
      <c r="C136" s="112"/>
      <c r="D136" s="103"/>
      <c r="E136" s="103"/>
      <c r="F136" s="144"/>
      <c r="G136" s="144"/>
      <c r="H136" s="217"/>
      <c r="I136" s="144"/>
      <c r="J136" s="218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</row>
    <row r="137" ht="15.75" customHeight="1">
      <c r="A137" s="112"/>
      <c r="B137" s="103"/>
      <c r="C137" s="112"/>
      <c r="D137" s="103"/>
      <c r="E137" s="103"/>
      <c r="F137" s="144"/>
      <c r="G137" s="144"/>
      <c r="H137" s="217"/>
      <c r="I137" s="144"/>
      <c r="J137" s="218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</row>
    <row r="138" ht="15.75" customHeight="1">
      <c r="A138" s="112"/>
      <c r="B138" s="103"/>
      <c r="C138" s="112"/>
      <c r="D138" s="103"/>
      <c r="E138" s="103"/>
      <c r="F138" s="144"/>
      <c r="G138" s="144"/>
      <c r="H138" s="217"/>
      <c r="I138" s="144"/>
      <c r="J138" s="218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</row>
    <row r="139" ht="15.75" customHeight="1">
      <c r="A139" s="112"/>
      <c r="B139" s="103"/>
      <c r="C139" s="112"/>
      <c r="D139" s="103"/>
      <c r="E139" s="103"/>
      <c r="F139" s="144"/>
      <c r="G139" s="144"/>
      <c r="H139" s="217"/>
      <c r="I139" s="144"/>
      <c r="J139" s="218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</row>
    <row r="140" ht="15.75" customHeight="1">
      <c r="A140" s="112"/>
      <c r="B140" s="103"/>
      <c r="C140" s="112"/>
      <c r="D140" s="103"/>
      <c r="E140" s="103"/>
      <c r="F140" s="144"/>
      <c r="G140" s="144"/>
      <c r="H140" s="217"/>
      <c r="I140" s="144"/>
      <c r="J140" s="218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</row>
    <row r="141" ht="15.75" customHeight="1">
      <c r="A141" s="112"/>
      <c r="B141" s="103"/>
      <c r="C141" s="112"/>
      <c r="D141" s="103"/>
      <c r="E141" s="103"/>
      <c r="F141" s="144"/>
      <c r="G141" s="144"/>
      <c r="H141" s="217"/>
      <c r="I141" s="144"/>
      <c r="J141" s="218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</row>
    <row r="142" ht="15.75" customHeight="1">
      <c r="A142" s="112"/>
      <c r="B142" s="103"/>
      <c r="C142" s="112"/>
      <c r="D142" s="103"/>
      <c r="E142" s="103"/>
      <c r="F142" s="144"/>
      <c r="G142" s="144"/>
      <c r="H142" s="217"/>
      <c r="I142" s="144"/>
      <c r="J142" s="218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</row>
    <row r="143" ht="15.75" customHeight="1">
      <c r="A143" s="112"/>
      <c r="B143" s="103"/>
      <c r="C143" s="112"/>
      <c r="D143" s="103"/>
      <c r="E143" s="103"/>
      <c r="F143" s="144"/>
      <c r="G143" s="144"/>
      <c r="H143" s="217"/>
      <c r="I143" s="144"/>
      <c r="J143" s="218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ht="15.75" customHeight="1">
      <c r="A144" s="112"/>
      <c r="B144" s="103"/>
      <c r="C144" s="112"/>
      <c r="D144" s="103"/>
      <c r="E144" s="103"/>
      <c r="F144" s="144"/>
      <c r="G144" s="144"/>
      <c r="H144" s="217"/>
      <c r="I144" s="144"/>
      <c r="J144" s="218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ht="15.75" customHeight="1">
      <c r="A145" s="112"/>
      <c r="B145" s="103"/>
      <c r="C145" s="112"/>
      <c r="D145" s="103"/>
      <c r="E145" s="103"/>
      <c r="F145" s="144"/>
      <c r="G145" s="144"/>
      <c r="H145" s="217"/>
      <c r="I145" s="144"/>
      <c r="J145" s="218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ht="15.75" customHeight="1">
      <c r="A146" s="112"/>
      <c r="B146" s="103"/>
      <c r="C146" s="112"/>
      <c r="D146" s="103"/>
      <c r="E146" s="103"/>
      <c r="F146" s="144"/>
      <c r="G146" s="144"/>
      <c r="H146" s="217"/>
      <c r="I146" s="144"/>
      <c r="J146" s="218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ht="15.75" customHeight="1">
      <c r="A147" s="112"/>
      <c r="B147" s="103"/>
      <c r="C147" s="112"/>
      <c r="D147" s="103"/>
      <c r="E147" s="103"/>
      <c r="F147" s="144"/>
      <c r="G147" s="144"/>
      <c r="H147" s="217"/>
      <c r="I147" s="144"/>
      <c r="J147" s="218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ht="15.75" customHeight="1">
      <c r="A148" s="112"/>
      <c r="B148" s="103"/>
      <c r="C148" s="112"/>
      <c r="D148" s="103"/>
      <c r="E148" s="103"/>
      <c r="F148" s="144"/>
      <c r="G148" s="144"/>
      <c r="H148" s="217"/>
      <c r="I148" s="144"/>
      <c r="J148" s="218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ht="15.75" customHeight="1">
      <c r="A149" s="112"/>
      <c r="B149" s="103"/>
      <c r="C149" s="112"/>
      <c r="D149" s="103"/>
      <c r="E149" s="103"/>
      <c r="F149" s="144"/>
      <c r="G149" s="144"/>
      <c r="H149" s="217"/>
      <c r="I149" s="144"/>
      <c r="J149" s="218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ht="15.75" customHeight="1">
      <c r="A150" s="112"/>
      <c r="B150" s="103"/>
      <c r="C150" s="112"/>
      <c r="D150" s="103"/>
      <c r="E150" s="103"/>
      <c r="F150" s="144"/>
      <c r="G150" s="144"/>
      <c r="H150" s="217"/>
      <c r="I150" s="144"/>
      <c r="J150" s="218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ht="15.75" customHeight="1">
      <c r="A151" s="112"/>
      <c r="B151" s="103"/>
      <c r="C151" s="112"/>
      <c r="D151" s="103"/>
      <c r="E151" s="103"/>
      <c r="F151" s="144"/>
      <c r="G151" s="144"/>
      <c r="H151" s="217"/>
      <c r="I151" s="144"/>
      <c r="J151" s="218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ht="15.75" customHeight="1">
      <c r="A152" s="112"/>
      <c r="B152" s="103"/>
      <c r="C152" s="112"/>
      <c r="D152" s="103"/>
      <c r="E152" s="103"/>
      <c r="F152" s="144"/>
      <c r="G152" s="144"/>
      <c r="H152" s="217"/>
      <c r="I152" s="144"/>
      <c r="J152" s="218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ht="15.75" customHeight="1">
      <c r="A153" s="112"/>
      <c r="B153" s="103"/>
      <c r="C153" s="112"/>
      <c r="D153" s="103"/>
      <c r="E153" s="103"/>
      <c r="F153" s="144"/>
      <c r="G153" s="144"/>
      <c r="H153" s="217"/>
      <c r="I153" s="144"/>
      <c r="J153" s="218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ht="15.75" customHeight="1">
      <c r="A154" s="112"/>
      <c r="B154" s="103"/>
      <c r="C154" s="112"/>
      <c r="D154" s="103"/>
      <c r="E154" s="103"/>
      <c r="F154" s="144"/>
      <c r="G154" s="144"/>
      <c r="H154" s="217"/>
      <c r="I154" s="144"/>
      <c r="J154" s="218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ht="15.75" customHeight="1">
      <c r="A155" s="112"/>
      <c r="B155" s="103"/>
      <c r="C155" s="112"/>
      <c r="D155" s="103"/>
      <c r="E155" s="103"/>
      <c r="F155" s="144"/>
      <c r="G155" s="144"/>
      <c r="H155" s="217"/>
      <c r="I155" s="144"/>
      <c r="J155" s="218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ht="15.75" customHeight="1">
      <c r="A156" s="112"/>
      <c r="B156" s="103"/>
      <c r="C156" s="112"/>
      <c r="D156" s="103"/>
      <c r="E156" s="103"/>
      <c r="F156" s="144"/>
      <c r="G156" s="144"/>
      <c r="H156" s="217"/>
      <c r="I156" s="144"/>
      <c r="J156" s="218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ht="15.75" customHeight="1">
      <c r="A157" s="112"/>
      <c r="B157" s="103"/>
      <c r="C157" s="112"/>
      <c r="D157" s="103"/>
      <c r="E157" s="103"/>
      <c r="F157" s="144"/>
      <c r="G157" s="144"/>
      <c r="H157" s="217"/>
      <c r="I157" s="144"/>
      <c r="J157" s="218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ht="15.75" customHeight="1">
      <c r="A158" s="112"/>
      <c r="B158" s="103"/>
      <c r="C158" s="112"/>
      <c r="D158" s="103"/>
      <c r="E158" s="103"/>
      <c r="F158" s="144"/>
      <c r="G158" s="144"/>
      <c r="H158" s="217"/>
      <c r="I158" s="144"/>
      <c r="J158" s="218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  <row r="159" ht="15.75" customHeight="1">
      <c r="A159" s="112"/>
      <c r="B159" s="103"/>
      <c r="C159" s="112"/>
      <c r="D159" s="103"/>
      <c r="E159" s="103"/>
      <c r="F159" s="144"/>
      <c r="G159" s="144"/>
      <c r="H159" s="217"/>
      <c r="I159" s="144"/>
      <c r="J159" s="218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</row>
    <row r="160" ht="15.75" customHeight="1">
      <c r="A160" s="112"/>
      <c r="B160" s="103"/>
      <c r="C160" s="112"/>
      <c r="D160" s="103"/>
      <c r="E160" s="103"/>
      <c r="F160" s="144"/>
      <c r="G160" s="144"/>
      <c r="H160" s="217"/>
      <c r="I160" s="144"/>
      <c r="J160" s="218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</row>
    <row r="161" ht="15.75" customHeight="1">
      <c r="A161" s="112"/>
      <c r="B161" s="103"/>
      <c r="C161" s="112"/>
      <c r="D161" s="103"/>
      <c r="E161" s="103"/>
      <c r="F161" s="144"/>
      <c r="G161" s="144"/>
      <c r="H161" s="217"/>
      <c r="I161" s="144"/>
      <c r="J161" s="218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</row>
    <row r="162" ht="15.75" customHeight="1">
      <c r="A162" s="112"/>
      <c r="B162" s="103"/>
      <c r="C162" s="112"/>
      <c r="D162" s="103"/>
      <c r="E162" s="103"/>
      <c r="F162" s="144"/>
      <c r="G162" s="144"/>
      <c r="H162" s="217"/>
      <c r="I162" s="144"/>
      <c r="J162" s="218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</row>
    <row r="163" ht="15.75" customHeight="1">
      <c r="A163" s="112"/>
      <c r="B163" s="103"/>
      <c r="C163" s="112"/>
      <c r="D163" s="103"/>
      <c r="E163" s="103"/>
      <c r="F163" s="144"/>
      <c r="G163" s="144"/>
      <c r="H163" s="217"/>
      <c r="I163" s="144"/>
      <c r="J163" s="218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</row>
    <row r="164" ht="15.75" customHeight="1">
      <c r="A164" s="112"/>
      <c r="B164" s="103"/>
      <c r="C164" s="112"/>
      <c r="D164" s="103"/>
      <c r="E164" s="103"/>
      <c r="F164" s="144"/>
      <c r="G164" s="144"/>
      <c r="H164" s="217"/>
      <c r="I164" s="144"/>
      <c r="J164" s="218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</row>
    <row r="165" ht="15.75" customHeight="1">
      <c r="A165" s="112"/>
      <c r="B165" s="103"/>
      <c r="C165" s="112"/>
      <c r="D165" s="103"/>
      <c r="E165" s="103"/>
      <c r="F165" s="144"/>
      <c r="G165" s="144"/>
      <c r="H165" s="217"/>
      <c r="I165" s="144"/>
      <c r="J165" s="218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</row>
    <row r="166" ht="15.75" customHeight="1">
      <c r="A166" s="112"/>
      <c r="B166" s="103"/>
      <c r="C166" s="112"/>
      <c r="D166" s="103"/>
      <c r="E166" s="103"/>
      <c r="F166" s="144"/>
      <c r="G166" s="144"/>
      <c r="H166" s="217"/>
      <c r="I166" s="144"/>
      <c r="J166" s="218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</row>
    <row r="167" ht="15.75" customHeight="1">
      <c r="A167" s="112"/>
      <c r="B167" s="103"/>
      <c r="C167" s="112"/>
      <c r="D167" s="103"/>
      <c r="E167" s="103"/>
      <c r="F167" s="144"/>
      <c r="G167" s="144"/>
      <c r="H167" s="217"/>
      <c r="I167" s="144"/>
      <c r="J167" s="218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</row>
    <row r="168" ht="15.75" customHeight="1">
      <c r="A168" s="112"/>
      <c r="B168" s="103"/>
      <c r="C168" s="112"/>
      <c r="D168" s="103"/>
      <c r="E168" s="103"/>
      <c r="F168" s="144"/>
      <c r="G168" s="144"/>
      <c r="H168" s="217"/>
      <c r="I168" s="144"/>
      <c r="J168" s="218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</row>
    <row r="169" ht="15.75" customHeight="1">
      <c r="A169" s="112"/>
      <c r="B169" s="103"/>
      <c r="C169" s="112"/>
      <c r="D169" s="103"/>
      <c r="E169" s="103"/>
      <c r="F169" s="144"/>
      <c r="G169" s="144"/>
      <c r="H169" s="217"/>
      <c r="I169" s="144"/>
      <c r="J169" s="218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</row>
    <row r="170" ht="15.75" customHeight="1">
      <c r="A170" s="112"/>
      <c r="B170" s="103"/>
      <c r="C170" s="112"/>
      <c r="D170" s="103"/>
      <c r="E170" s="103"/>
      <c r="F170" s="144"/>
      <c r="G170" s="144"/>
      <c r="H170" s="217"/>
      <c r="I170" s="144"/>
      <c r="J170" s="218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</row>
    <row r="171" ht="15.75" customHeight="1">
      <c r="A171" s="112"/>
      <c r="B171" s="103"/>
      <c r="C171" s="112"/>
      <c r="D171" s="103"/>
      <c r="E171" s="103"/>
      <c r="F171" s="144"/>
      <c r="G171" s="144"/>
      <c r="H171" s="217"/>
      <c r="I171" s="144"/>
      <c r="J171" s="218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</row>
    <row r="172" ht="15.75" customHeight="1">
      <c r="A172" s="112"/>
      <c r="B172" s="103"/>
      <c r="C172" s="112"/>
      <c r="D172" s="103"/>
      <c r="E172" s="103"/>
      <c r="F172" s="144"/>
      <c r="G172" s="144"/>
      <c r="H172" s="217"/>
      <c r="I172" s="144"/>
      <c r="J172" s="218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</row>
    <row r="173" ht="15.75" customHeight="1">
      <c r="A173" s="112"/>
      <c r="B173" s="103"/>
      <c r="C173" s="112"/>
      <c r="D173" s="103"/>
      <c r="E173" s="103"/>
      <c r="F173" s="144"/>
      <c r="G173" s="144"/>
      <c r="H173" s="217"/>
      <c r="I173" s="144"/>
      <c r="J173" s="218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</row>
    <row r="174" ht="15.75" customHeight="1">
      <c r="A174" s="112"/>
      <c r="B174" s="103"/>
      <c r="C174" s="112"/>
      <c r="D174" s="103"/>
      <c r="E174" s="103"/>
      <c r="F174" s="144"/>
      <c r="G174" s="144"/>
      <c r="H174" s="217"/>
      <c r="I174" s="144"/>
      <c r="J174" s="218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</row>
    <row r="175" ht="15.75" customHeight="1">
      <c r="A175" s="112"/>
      <c r="B175" s="103"/>
      <c r="C175" s="112"/>
      <c r="D175" s="103"/>
      <c r="E175" s="103"/>
      <c r="F175" s="144"/>
      <c r="G175" s="144"/>
      <c r="H175" s="217"/>
      <c r="I175" s="144"/>
      <c r="J175" s="218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</row>
    <row r="176" ht="15.75" customHeight="1">
      <c r="A176" s="112"/>
      <c r="B176" s="103"/>
      <c r="C176" s="112"/>
      <c r="D176" s="103"/>
      <c r="E176" s="103"/>
      <c r="F176" s="144"/>
      <c r="G176" s="144"/>
      <c r="H176" s="217"/>
      <c r="I176" s="144"/>
      <c r="J176" s="218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</row>
    <row r="177" ht="15.75" customHeight="1">
      <c r="A177" s="112"/>
      <c r="B177" s="103"/>
      <c r="C177" s="112"/>
      <c r="D177" s="103"/>
      <c r="E177" s="103"/>
      <c r="F177" s="144"/>
      <c r="G177" s="144"/>
      <c r="H177" s="217"/>
      <c r="I177" s="144"/>
      <c r="J177" s="218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</row>
    <row r="178" ht="15.75" customHeight="1">
      <c r="A178" s="112"/>
      <c r="B178" s="103"/>
      <c r="C178" s="112"/>
      <c r="D178" s="103"/>
      <c r="E178" s="103"/>
      <c r="F178" s="144"/>
      <c r="G178" s="144"/>
      <c r="H178" s="217"/>
      <c r="I178" s="144"/>
      <c r="J178" s="218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</row>
    <row r="179" ht="15.75" customHeight="1">
      <c r="A179" s="112"/>
      <c r="B179" s="103"/>
      <c r="C179" s="112"/>
      <c r="D179" s="103"/>
      <c r="E179" s="103"/>
      <c r="F179" s="144"/>
      <c r="G179" s="144"/>
      <c r="H179" s="217"/>
      <c r="I179" s="144"/>
      <c r="J179" s="218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</row>
    <row r="180" ht="15.75" customHeight="1">
      <c r="A180" s="112"/>
      <c r="B180" s="103"/>
      <c r="C180" s="112"/>
      <c r="D180" s="103"/>
      <c r="E180" s="103"/>
      <c r="F180" s="144"/>
      <c r="G180" s="144"/>
      <c r="H180" s="217"/>
      <c r="I180" s="144"/>
      <c r="J180" s="218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</row>
    <row r="181" ht="15.75" customHeight="1">
      <c r="A181" s="112"/>
      <c r="B181" s="103"/>
      <c r="C181" s="112"/>
      <c r="D181" s="103"/>
      <c r="E181" s="103"/>
      <c r="F181" s="144"/>
      <c r="G181" s="144"/>
      <c r="H181" s="217"/>
      <c r="I181" s="144"/>
      <c r="J181" s="218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</row>
    <row r="182" ht="15.75" customHeight="1">
      <c r="A182" s="112"/>
      <c r="B182" s="103"/>
      <c r="C182" s="112"/>
      <c r="D182" s="103"/>
      <c r="E182" s="103"/>
      <c r="F182" s="144"/>
      <c r="G182" s="144"/>
      <c r="H182" s="217"/>
      <c r="I182" s="144"/>
      <c r="J182" s="218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</row>
    <row r="183" ht="15.75" customHeight="1">
      <c r="A183" s="112"/>
      <c r="B183" s="103"/>
      <c r="C183" s="112"/>
      <c r="D183" s="103"/>
      <c r="E183" s="103"/>
      <c r="F183" s="144"/>
      <c r="G183" s="144"/>
      <c r="H183" s="217"/>
      <c r="I183" s="144"/>
      <c r="J183" s="218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</row>
    <row r="184" ht="15.75" customHeight="1">
      <c r="A184" s="112"/>
      <c r="B184" s="103"/>
      <c r="C184" s="112"/>
      <c r="D184" s="103"/>
      <c r="E184" s="103"/>
      <c r="F184" s="144"/>
      <c r="G184" s="144"/>
      <c r="H184" s="217"/>
      <c r="I184" s="144"/>
      <c r="J184" s="218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</row>
    <row r="185" ht="15.75" customHeight="1">
      <c r="A185" s="112"/>
      <c r="B185" s="103"/>
      <c r="C185" s="112"/>
      <c r="D185" s="103"/>
      <c r="E185" s="103"/>
      <c r="F185" s="144"/>
      <c r="G185" s="144"/>
      <c r="H185" s="217"/>
      <c r="I185" s="144"/>
      <c r="J185" s="218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</row>
    <row r="186" ht="15.75" customHeight="1">
      <c r="A186" s="112"/>
      <c r="B186" s="103"/>
      <c r="C186" s="112"/>
      <c r="D186" s="103"/>
      <c r="E186" s="103"/>
      <c r="F186" s="144"/>
      <c r="G186" s="144"/>
      <c r="H186" s="217"/>
      <c r="I186" s="144"/>
      <c r="J186" s="218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</row>
    <row r="187" ht="15.75" customHeight="1">
      <c r="A187" s="112"/>
      <c r="B187" s="103"/>
      <c r="C187" s="112"/>
      <c r="D187" s="103"/>
      <c r="E187" s="103"/>
      <c r="F187" s="144"/>
      <c r="G187" s="144"/>
      <c r="H187" s="217"/>
      <c r="I187" s="144"/>
      <c r="J187" s="218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</row>
    <row r="188" ht="15.75" customHeight="1">
      <c r="A188" s="112"/>
      <c r="B188" s="103"/>
      <c r="C188" s="112"/>
      <c r="D188" s="103"/>
      <c r="E188" s="103"/>
      <c r="F188" s="144"/>
      <c r="G188" s="144"/>
      <c r="H188" s="217"/>
      <c r="I188" s="144"/>
      <c r="J188" s="218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</row>
    <row r="189" ht="15.75" customHeight="1">
      <c r="A189" s="112"/>
      <c r="B189" s="103"/>
      <c r="C189" s="112"/>
      <c r="D189" s="103"/>
      <c r="E189" s="103"/>
      <c r="F189" s="144"/>
      <c r="G189" s="144"/>
      <c r="H189" s="217"/>
      <c r="I189" s="144"/>
      <c r="J189" s="218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</row>
    <row r="190" ht="15.75" customHeight="1">
      <c r="A190" s="112"/>
      <c r="B190" s="103"/>
      <c r="C190" s="112"/>
      <c r="D190" s="103"/>
      <c r="E190" s="103"/>
      <c r="F190" s="144"/>
      <c r="G190" s="144"/>
      <c r="H190" s="217"/>
      <c r="I190" s="144"/>
      <c r="J190" s="218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</row>
    <row r="191" ht="15.75" customHeight="1">
      <c r="A191" s="112"/>
      <c r="B191" s="103"/>
      <c r="C191" s="112"/>
      <c r="D191" s="103"/>
      <c r="E191" s="103"/>
      <c r="F191" s="144"/>
      <c r="G191" s="144"/>
      <c r="H191" s="217"/>
      <c r="I191" s="144"/>
      <c r="J191" s="218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</row>
    <row r="192" ht="15.75" customHeight="1">
      <c r="A192" s="112"/>
      <c r="B192" s="103"/>
      <c r="C192" s="112"/>
      <c r="D192" s="103"/>
      <c r="E192" s="103"/>
      <c r="F192" s="144"/>
      <c r="G192" s="144"/>
      <c r="H192" s="217"/>
      <c r="I192" s="144"/>
      <c r="J192" s="218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</row>
    <row r="193" ht="15.75" customHeight="1">
      <c r="A193" s="112"/>
      <c r="B193" s="103"/>
      <c r="C193" s="112"/>
      <c r="D193" s="103"/>
      <c r="E193" s="103"/>
      <c r="F193" s="144"/>
      <c r="G193" s="144"/>
      <c r="H193" s="217"/>
      <c r="I193" s="144"/>
      <c r="J193" s="218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</row>
    <row r="194" ht="15.75" customHeight="1">
      <c r="A194" s="112"/>
      <c r="B194" s="103"/>
      <c r="C194" s="112"/>
      <c r="D194" s="103"/>
      <c r="E194" s="103"/>
      <c r="F194" s="144"/>
      <c r="G194" s="144"/>
      <c r="H194" s="217"/>
      <c r="I194" s="144"/>
      <c r="J194" s="218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</row>
    <row r="195" ht="15.75" customHeight="1">
      <c r="A195" s="112"/>
      <c r="B195" s="103"/>
      <c r="C195" s="112"/>
      <c r="D195" s="103"/>
      <c r="E195" s="103"/>
      <c r="F195" s="144"/>
      <c r="G195" s="144"/>
      <c r="H195" s="217"/>
      <c r="I195" s="144"/>
      <c r="J195" s="218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112"/>
    </row>
    <row r="196" ht="15.75" customHeight="1">
      <c r="A196" s="112"/>
      <c r="B196" s="103"/>
      <c r="C196" s="112"/>
      <c r="D196" s="103"/>
      <c r="E196" s="103"/>
      <c r="F196" s="144"/>
      <c r="G196" s="144"/>
      <c r="H196" s="217"/>
      <c r="I196" s="144"/>
      <c r="J196" s="218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</row>
    <row r="197" ht="15.75" customHeight="1">
      <c r="A197" s="112"/>
      <c r="B197" s="103"/>
      <c r="C197" s="112"/>
      <c r="D197" s="103"/>
      <c r="E197" s="103"/>
      <c r="F197" s="144"/>
      <c r="G197" s="144"/>
      <c r="H197" s="217"/>
      <c r="I197" s="144"/>
      <c r="J197" s="218"/>
      <c r="K197" s="112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  <c r="X197" s="112"/>
      <c r="Y197" s="112"/>
      <c r="Z197" s="112"/>
    </row>
    <row r="198" ht="15.75" customHeight="1">
      <c r="A198" s="112"/>
      <c r="B198" s="103"/>
      <c r="C198" s="112"/>
      <c r="D198" s="103"/>
      <c r="E198" s="103"/>
      <c r="F198" s="144"/>
      <c r="G198" s="144"/>
      <c r="H198" s="217"/>
      <c r="I198" s="144"/>
      <c r="J198" s="218"/>
      <c r="K198" s="112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  <c r="X198" s="112"/>
      <c r="Y198" s="112"/>
      <c r="Z198" s="112"/>
    </row>
    <row r="199" ht="15.75" customHeight="1">
      <c r="A199" s="112"/>
      <c r="B199" s="103"/>
      <c r="C199" s="112"/>
      <c r="D199" s="103"/>
      <c r="E199" s="103"/>
      <c r="F199" s="144"/>
      <c r="G199" s="144"/>
      <c r="H199" s="217"/>
      <c r="I199" s="144"/>
      <c r="J199" s="218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</row>
    <row r="200" ht="15.75" customHeight="1">
      <c r="A200" s="112"/>
      <c r="B200" s="103"/>
      <c r="C200" s="112"/>
      <c r="D200" s="103"/>
      <c r="E200" s="103"/>
      <c r="F200" s="144"/>
      <c r="G200" s="144"/>
      <c r="H200" s="217"/>
      <c r="I200" s="144"/>
      <c r="J200" s="218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</row>
    <row r="201" ht="15.75" customHeight="1">
      <c r="A201" s="112"/>
      <c r="B201" s="103"/>
      <c r="C201" s="112"/>
      <c r="D201" s="103"/>
      <c r="E201" s="103"/>
      <c r="F201" s="144"/>
      <c r="G201" s="144"/>
      <c r="H201" s="217"/>
      <c r="I201" s="144"/>
      <c r="J201" s="218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112"/>
    </row>
    <row r="202" ht="15.75" customHeight="1">
      <c r="A202" s="112"/>
      <c r="B202" s="103"/>
      <c r="C202" s="112"/>
      <c r="D202" s="103"/>
      <c r="E202" s="103"/>
      <c r="F202" s="144"/>
      <c r="G202" s="144"/>
      <c r="H202" s="217"/>
      <c r="I202" s="144"/>
      <c r="J202" s="218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112"/>
    </row>
    <row r="203" ht="15.75" customHeight="1">
      <c r="A203" s="112"/>
      <c r="B203" s="103"/>
      <c r="C203" s="112"/>
      <c r="D203" s="103"/>
      <c r="E203" s="103"/>
      <c r="F203" s="144"/>
      <c r="G203" s="144"/>
      <c r="H203" s="217"/>
      <c r="I203" s="144"/>
      <c r="J203" s="218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112"/>
    </row>
    <row r="204" ht="15.75" customHeight="1">
      <c r="A204" s="112"/>
      <c r="B204" s="103"/>
      <c r="C204" s="112"/>
      <c r="D204" s="103"/>
      <c r="E204" s="103"/>
      <c r="F204" s="144"/>
      <c r="G204" s="144"/>
      <c r="H204" s="217"/>
      <c r="I204" s="144"/>
      <c r="J204" s="218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112"/>
    </row>
    <row r="205" ht="15.75" customHeight="1">
      <c r="A205" s="112"/>
      <c r="B205" s="103"/>
      <c r="C205" s="112"/>
      <c r="D205" s="103"/>
      <c r="E205" s="103"/>
      <c r="F205" s="144"/>
      <c r="G205" s="144"/>
      <c r="H205" s="217"/>
      <c r="I205" s="144"/>
      <c r="J205" s="218"/>
      <c r="K205" s="112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  <c r="Y205" s="112"/>
      <c r="Z205" s="112"/>
    </row>
    <row r="206" ht="15.75" customHeight="1">
      <c r="A206" s="112"/>
      <c r="B206" s="103"/>
      <c r="C206" s="112"/>
      <c r="D206" s="103"/>
      <c r="E206" s="103"/>
      <c r="F206" s="144"/>
      <c r="G206" s="144"/>
      <c r="H206" s="217"/>
      <c r="I206" s="144"/>
      <c r="J206" s="218"/>
      <c r="K206" s="112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  <c r="X206" s="112"/>
      <c r="Y206" s="112"/>
      <c r="Z206" s="112"/>
    </row>
    <row r="207" ht="15.75" customHeight="1">
      <c r="A207" s="112"/>
      <c r="B207" s="103"/>
      <c r="C207" s="112"/>
      <c r="D207" s="103"/>
      <c r="E207" s="103"/>
      <c r="F207" s="144"/>
      <c r="G207" s="144"/>
      <c r="H207" s="217"/>
      <c r="I207" s="144"/>
      <c r="J207" s="218"/>
      <c r="K207" s="112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</row>
    <row r="208" ht="15.75" customHeight="1">
      <c r="A208" s="112"/>
      <c r="B208" s="103"/>
      <c r="C208" s="112"/>
      <c r="D208" s="103"/>
      <c r="E208" s="103"/>
      <c r="F208" s="144"/>
      <c r="G208" s="144"/>
      <c r="H208" s="217"/>
      <c r="I208" s="144"/>
      <c r="J208" s="218"/>
      <c r="K208" s="112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</row>
    <row r="209" ht="15.75" customHeight="1">
      <c r="A209" s="112"/>
      <c r="B209" s="103"/>
      <c r="C209" s="112"/>
      <c r="D209" s="103"/>
      <c r="E209" s="103"/>
      <c r="F209" s="144"/>
      <c r="G209" s="144"/>
      <c r="H209" s="217"/>
      <c r="I209" s="144"/>
      <c r="J209" s="218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  <c r="X209" s="112"/>
      <c r="Y209" s="112"/>
      <c r="Z209" s="112"/>
    </row>
    <row r="210" ht="15.75" customHeight="1">
      <c r="A210" s="112"/>
      <c r="B210" s="103"/>
      <c r="C210" s="112"/>
      <c r="D210" s="103"/>
      <c r="E210" s="103"/>
      <c r="F210" s="144"/>
      <c r="G210" s="144"/>
      <c r="H210" s="217"/>
      <c r="I210" s="144"/>
      <c r="J210" s="218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  <c r="X210" s="112"/>
      <c r="Y210" s="112"/>
      <c r="Z210" s="112"/>
    </row>
    <row r="211" ht="15.75" customHeight="1">
      <c r="A211" s="112"/>
      <c r="B211" s="103"/>
      <c r="C211" s="112"/>
      <c r="D211" s="103"/>
      <c r="E211" s="103"/>
      <c r="F211" s="144"/>
      <c r="G211" s="144"/>
      <c r="H211" s="217"/>
      <c r="I211" s="144"/>
      <c r="J211" s="218"/>
      <c r="K211" s="112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  <c r="X211" s="112"/>
      <c r="Y211" s="112"/>
      <c r="Z211" s="112"/>
    </row>
    <row r="212" ht="15.75" customHeight="1">
      <c r="A212" s="112"/>
      <c r="B212" s="103"/>
      <c r="C212" s="112"/>
      <c r="D212" s="103"/>
      <c r="E212" s="103"/>
      <c r="F212" s="144"/>
      <c r="G212" s="144"/>
      <c r="H212" s="217"/>
      <c r="I212" s="144"/>
      <c r="J212" s="218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</row>
    <row r="213" ht="15.75" customHeight="1">
      <c r="A213" s="112"/>
      <c r="B213" s="103"/>
      <c r="C213" s="112"/>
      <c r="D213" s="103"/>
      <c r="E213" s="103"/>
      <c r="F213" s="144"/>
      <c r="G213" s="144"/>
      <c r="H213" s="217"/>
      <c r="I213" s="144"/>
      <c r="J213" s="218"/>
      <c r="K213" s="112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  <c r="Y213" s="112"/>
      <c r="Z213" s="112"/>
    </row>
    <row r="214" ht="15.75" customHeight="1">
      <c r="A214" s="112"/>
      <c r="B214" s="103"/>
      <c r="C214" s="112"/>
      <c r="D214" s="103"/>
      <c r="E214" s="103"/>
      <c r="F214" s="144"/>
      <c r="G214" s="144"/>
      <c r="H214" s="217"/>
      <c r="I214" s="144"/>
      <c r="J214" s="218"/>
      <c r="K214" s="112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  <c r="X214" s="112"/>
      <c r="Y214" s="112"/>
      <c r="Z214" s="112"/>
    </row>
    <row r="215" ht="15.75" customHeight="1">
      <c r="A215" s="112"/>
      <c r="B215" s="103"/>
      <c r="C215" s="112"/>
      <c r="D215" s="103"/>
      <c r="E215" s="103"/>
      <c r="F215" s="144"/>
      <c r="G215" s="144"/>
      <c r="H215" s="217"/>
      <c r="I215" s="144"/>
      <c r="J215" s="218"/>
      <c r="K215" s="112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  <c r="Y215" s="112"/>
      <c r="Z215" s="112"/>
    </row>
    <row r="216" ht="15.75" customHeight="1">
      <c r="A216" s="112"/>
      <c r="B216" s="103"/>
      <c r="C216" s="112"/>
      <c r="D216" s="103"/>
      <c r="E216" s="103"/>
      <c r="F216" s="144"/>
      <c r="G216" s="144"/>
      <c r="H216" s="217"/>
      <c r="I216" s="144"/>
      <c r="J216" s="218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</row>
    <row r="217" ht="15.75" customHeight="1">
      <c r="A217" s="112"/>
      <c r="B217" s="103"/>
      <c r="C217" s="112"/>
      <c r="D217" s="103"/>
      <c r="E217" s="103"/>
      <c r="F217" s="144"/>
      <c r="G217" s="144"/>
      <c r="H217" s="217"/>
      <c r="I217" s="144"/>
      <c r="J217" s="218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  <c r="Z217" s="112"/>
    </row>
    <row r="218" ht="15.75" customHeight="1">
      <c r="A218" s="112"/>
      <c r="B218" s="103"/>
      <c r="C218" s="112"/>
      <c r="D218" s="103"/>
      <c r="E218" s="103"/>
      <c r="F218" s="144"/>
      <c r="G218" s="144"/>
      <c r="H218" s="217"/>
      <c r="I218" s="144"/>
      <c r="J218" s="218"/>
      <c r="K218" s="112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  <c r="X218" s="112"/>
      <c r="Y218" s="112"/>
      <c r="Z218" s="112"/>
    </row>
    <row r="219" ht="15.75" customHeight="1">
      <c r="A219" s="112"/>
      <c r="B219" s="103"/>
      <c r="C219" s="112"/>
      <c r="D219" s="103"/>
      <c r="E219" s="103"/>
      <c r="F219" s="144"/>
      <c r="G219" s="144"/>
      <c r="H219" s="217"/>
      <c r="I219" s="144"/>
      <c r="J219" s="218"/>
      <c r="K219" s="112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  <c r="X219" s="112"/>
      <c r="Y219" s="112"/>
      <c r="Z219" s="112"/>
    </row>
    <row r="220" ht="15.75" customHeight="1">
      <c r="A220" s="112"/>
      <c r="B220" s="103"/>
      <c r="C220" s="112"/>
      <c r="D220" s="103"/>
      <c r="E220" s="103"/>
      <c r="F220" s="144"/>
      <c r="G220" s="144"/>
      <c r="H220" s="217"/>
      <c r="I220" s="144"/>
      <c r="J220" s="218"/>
      <c r="K220" s="112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  <c r="X220" s="112"/>
      <c r="Y220" s="112"/>
      <c r="Z220" s="112"/>
    </row>
    <row r="221" ht="15.75" customHeight="1">
      <c r="A221" s="112"/>
      <c r="B221" s="103"/>
      <c r="C221" s="112"/>
      <c r="D221" s="103"/>
      <c r="E221" s="103"/>
      <c r="F221" s="144"/>
      <c r="G221" s="144"/>
      <c r="H221" s="217"/>
      <c r="I221" s="144"/>
      <c r="J221" s="218"/>
      <c r="K221" s="112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  <c r="X221" s="112"/>
      <c r="Y221" s="112"/>
      <c r="Z221" s="112"/>
    </row>
    <row r="222" ht="15.75" customHeight="1">
      <c r="A222" s="112"/>
      <c r="B222" s="103"/>
      <c r="C222" s="112"/>
      <c r="D222" s="103"/>
      <c r="E222" s="103"/>
      <c r="F222" s="144"/>
      <c r="G222" s="144"/>
      <c r="H222" s="217"/>
      <c r="I222" s="144"/>
      <c r="J222" s="218"/>
      <c r="K222" s="112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  <c r="X222" s="112"/>
      <c r="Y222" s="112"/>
      <c r="Z222" s="112"/>
    </row>
    <row r="223" ht="15.75" customHeight="1">
      <c r="A223" s="112"/>
      <c r="B223" s="103"/>
      <c r="C223" s="112"/>
      <c r="D223" s="103"/>
      <c r="E223" s="103"/>
      <c r="F223" s="144"/>
      <c r="G223" s="144"/>
      <c r="H223" s="217"/>
      <c r="I223" s="144"/>
      <c r="J223" s="218"/>
      <c r="K223" s="112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  <c r="X223" s="112"/>
      <c r="Y223" s="112"/>
      <c r="Z223" s="112"/>
    </row>
    <row r="224" ht="15.75" customHeight="1">
      <c r="A224" s="112"/>
      <c r="B224" s="103"/>
      <c r="C224" s="112"/>
      <c r="D224" s="103"/>
      <c r="E224" s="103"/>
      <c r="F224" s="144"/>
      <c r="G224" s="144"/>
      <c r="H224" s="217"/>
      <c r="I224" s="144"/>
      <c r="J224" s="218"/>
      <c r="K224" s="112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  <c r="X224" s="112"/>
      <c r="Y224" s="112"/>
      <c r="Z224" s="112"/>
    </row>
    <row r="225" ht="15.75" customHeight="1">
      <c r="A225" s="112"/>
      <c r="B225" s="103"/>
      <c r="C225" s="112"/>
      <c r="D225" s="103"/>
      <c r="E225" s="103"/>
      <c r="F225" s="144"/>
      <c r="G225" s="144"/>
      <c r="H225" s="217"/>
      <c r="I225" s="144"/>
      <c r="J225" s="218"/>
      <c r="K225" s="112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  <c r="X225" s="112"/>
      <c r="Y225" s="112"/>
      <c r="Z225" s="112"/>
    </row>
    <row r="226" ht="15.75" customHeight="1">
      <c r="A226" s="112"/>
      <c r="B226" s="103"/>
      <c r="C226" s="112"/>
      <c r="D226" s="103"/>
      <c r="E226" s="103"/>
      <c r="F226" s="144"/>
      <c r="G226" s="144"/>
      <c r="H226" s="217"/>
      <c r="I226" s="144"/>
      <c r="J226" s="218"/>
      <c r="K226" s="112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  <c r="X226" s="112"/>
      <c r="Y226" s="112"/>
      <c r="Z226" s="112"/>
    </row>
    <row r="227" ht="15.75" customHeight="1">
      <c r="A227" s="112"/>
      <c r="B227" s="103"/>
      <c r="C227" s="112"/>
      <c r="D227" s="103"/>
      <c r="E227" s="103"/>
      <c r="F227" s="144"/>
      <c r="G227" s="144"/>
      <c r="H227" s="217"/>
      <c r="I227" s="144"/>
      <c r="J227" s="218"/>
      <c r="K227" s="112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  <c r="X227" s="112"/>
      <c r="Y227" s="112"/>
      <c r="Z227" s="112"/>
    </row>
    <row r="228" ht="15.75" customHeight="1">
      <c r="A228" s="112"/>
      <c r="B228" s="103"/>
      <c r="C228" s="112"/>
      <c r="D228" s="103"/>
      <c r="E228" s="103"/>
      <c r="F228" s="144"/>
      <c r="G228" s="144"/>
      <c r="H228" s="217"/>
      <c r="I228" s="144"/>
      <c r="J228" s="218"/>
      <c r="K228" s="112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  <c r="X228" s="112"/>
      <c r="Y228" s="112"/>
      <c r="Z228" s="112"/>
    </row>
    <row r="229" ht="15.75" customHeight="1">
      <c r="A229" s="112"/>
      <c r="B229" s="103"/>
      <c r="C229" s="112"/>
      <c r="D229" s="103"/>
      <c r="E229" s="103"/>
      <c r="F229" s="144"/>
      <c r="G229" s="144"/>
      <c r="H229" s="217"/>
      <c r="I229" s="144"/>
      <c r="J229" s="218"/>
      <c r="K229" s="112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  <c r="X229" s="112"/>
      <c r="Y229" s="112"/>
      <c r="Z229" s="112"/>
    </row>
    <row r="230" ht="15.75" customHeight="1">
      <c r="A230" s="112"/>
      <c r="B230" s="103"/>
      <c r="C230" s="112"/>
      <c r="D230" s="103"/>
      <c r="E230" s="103"/>
      <c r="F230" s="144"/>
      <c r="G230" s="144"/>
      <c r="H230" s="217"/>
      <c r="I230" s="144"/>
      <c r="J230" s="218"/>
      <c r="K230" s="112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  <c r="X230" s="112"/>
      <c r="Y230" s="112"/>
      <c r="Z230" s="112"/>
    </row>
    <row r="231" ht="15.75" customHeight="1">
      <c r="A231" s="112"/>
      <c r="B231" s="103"/>
      <c r="C231" s="112"/>
      <c r="D231" s="103"/>
      <c r="E231" s="103"/>
      <c r="F231" s="144"/>
      <c r="G231" s="144"/>
      <c r="H231" s="217"/>
      <c r="I231" s="144"/>
      <c r="J231" s="218"/>
      <c r="K231" s="112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  <c r="X231" s="112"/>
      <c r="Y231" s="112"/>
      <c r="Z231" s="112"/>
    </row>
    <row r="232" ht="15.75" customHeight="1">
      <c r="A232" s="112"/>
      <c r="B232" s="103"/>
      <c r="C232" s="112"/>
      <c r="D232" s="103"/>
      <c r="E232" s="103"/>
      <c r="F232" s="144"/>
      <c r="G232" s="144"/>
      <c r="H232" s="217"/>
      <c r="I232" s="144"/>
      <c r="J232" s="218"/>
      <c r="K232" s="112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  <c r="X232" s="112"/>
      <c r="Y232" s="112"/>
      <c r="Z232" s="112"/>
    </row>
    <row r="233" ht="15.75" customHeight="1">
      <c r="A233" s="112"/>
      <c r="B233" s="103"/>
      <c r="C233" s="112"/>
      <c r="D233" s="103"/>
      <c r="E233" s="103"/>
      <c r="F233" s="144"/>
      <c r="G233" s="144"/>
      <c r="H233" s="217"/>
      <c r="I233" s="144"/>
      <c r="J233" s="218"/>
      <c r="K233" s="112"/>
      <c r="L233" s="112"/>
      <c r="M233" s="112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  <c r="X233" s="112"/>
      <c r="Y233" s="112"/>
      <c r="Z233" s="112"/>
    </row>
    <row r="234" ht="15.75" customHeight="1">
      <c r="A234" s="112"/>
      <c r="B234" s="103"/>
      <c r="C234" s="112"/>
      <c r="D234" s="103"/>
      <c r="E234" s="103"/>
      <c r="F234" s="144"/>
      <c r="G234" s="144"/>
      <c r="H234" s="217"/>
      <c r="I234" s="144"/>
      <c r="J234" s="218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  <c r="X234" s="112"/>
      <c r="Y234" s="112"/>
      <c r="Z234" s="112"/>
    </row>
    <row r="235" ht="15.75" customHeight="1">
      <c r="A235" s="112"/>
      <c r="B235" s="103"/>
      <c r="C235" s="112"/>
      <c r="D235" s="103"/>
      <c r="E235" s="103"/>
      <c r="F235" s="144"/>
      <c r="G235" s="144"/>
      <c r="H235" s="217"/>
      <c r="I235" s="144"/>
      <c r="J235" s="218"/>
      <c r="K235" s="112"/>
      <c r="L235" s="112"/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  <c r="Y235" s="112"/>
      <c r="Z235" s="112"/>
    </row>
    <row r="236" ht="15.75" customHeight="1">
      <c r="A236" s="112"/>
      <c r="B236" s="103"/>
      <c r="C236" s="112"/>
      <c r="D236" s="103"/>
      <c r="E236" s="103"/>
      <c r="F236" s="144"/>
      <c r="G236" s="144"/>
      <c r="H236" s="217"/>
      <c r="I236" s="144"/>
      <c r="J236" s="218"/>
      <c r="K236" s="112"/>
      <c r="L236" s="112"/>
      <c r="M236" s="112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  <c r="X236" s="112"/>
      <c r="Y236" s="112"/>
      <c r="Z236" s="112"/>
    </row>
    <row r="237" ht="15.75" customHeight="1">
      <c r="A237" s="112"/>
      <c r="B237" s="103"/>
      <c r="C237" s="112"/>
      <c r="D237" s="103"/>
      <c r="E237" s="103"/>
      <c r="F237" s="144"/>
      <c r="G237" s="144"/>
      <c r="H237" s="217"/>
      <c r="I237" s="144"/>
      <c r="J237" s="218"/>
      <c r="K237" s="112"/>
      <c r="L237" s="112"/>
      <c r="M237" s="112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  <c r="X237" s="112"/>
      <c r="Y237" s="112"/>
      <c r="Z237" s="112"/>
    </row>
    <row r="238" ht="15.75" customHeight="1">
      <c r="A238" s="112"/>
      <c r="B238" s="103"/>
      <c r="C238" s="112"/>
      <c r="D238" s="103"/>
      <c r="E238" s="103"/>
      <c r="F238" s="144"/>
      <c r="G238" s="144"/>
      <c r="H238" s="217"/>
      <c r="I238" s="144"/>
      <c r="J238" s="218"/>
      <c r="K238" s="112"/>
      <c r="L238" s="112"/>
      <c r="M238" s="112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  <c r="X238" s="112"/>
      <c r="Y238" s="112"/>
      <c r="Z238" s="112"/>
    </row>
    <row r="239" ht="15.75" customHeight="1">
      <c r="A239" s="112"/>
      <c r="B239" s="103"/>
      <c r="C239" s="112"/>
      <c r="D239" s="103"/>
      <c r="E239" s="103"/>
      <c r="F239" s="144"/>
      <c r="G239" s="144"/>
      <c r="H239" s="217"/>
      <c r="I239" s="144"/>
      <c r="J239" s="218"/>
      <c r="K239" s="112"/>
      <c r="L239" s="112"/>
      <c r="M239" s="112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  <c r="X239" s="112"/>
      <c r="Y239" s="112"/>
      <c r="Z239" s="112"/>
    </row>
    <row r="240" ht="15.75" customHeight="1">
      <c r="A240" s="112"/>
      <c r="B240" s="103"/>
      <c r="C240" s="112"/>
      <c r="D240" s="103"/>
      <c r="E240" s="103"/>
      <c r="F240" s="144"/>
      <c r="G240" s="144"/>
      <c r="H240" s="217"/>
      <c r="I240" s="144"/>
      <c r="J240" s="218"/>
      <c r="K240" s="112"/>
      <c r="L240" s="112"/>
      <c r="M240" s="112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  <c r="X240" s="112"/>
      <c r="Y240" s="112"/>
      <c r="Z240" s="112"/>
    </row>
    <row r="241" ht="15.75" customHeight="1">
      <c r="A241" s="112"/>
      <c r="B241" s="103"/>
      <c r="C241" s="112"/>
      <c r="D241" s="103"/>
      <c r="E241" s="103"/>
      <c r="F241" s="144"/>
      <c r="G241" s="144"/>
      <c r="H241" s="217"/>
      <c r="I241" s="144"/>
      <c r="J241" s="218"/>
      <c r="K241" s="112"/>
      <c r="L241" s="112"/>
      <c r="M241" s="112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  <c r="X241" s="112"/>
      <c r="Y241" s="112"/>
      <c r="Z241" s="112"/>
    </row>
    <row r="242" ht="15.75" customHeight="1">
      <c r="A242" s="112"/>
      <c r="B242" s="103"/>
      <c r="C242" s="112"/>
      <c r="D242" s="103"/>
      <c r="E242" s="103"/>
      <c r="F242" s="144"/>
      <c r="G242" s="144"/>
      <c r="H242" s="217"/>
      <c r="I242" s="144"/>
      <c r="J242" s="218"/>
      <c r="K242" s="112"/>
      <c r="L242" s="112"/>
      <c r="M242" s="112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  <c r="X242" s="112"/>
      <c r="Y242" s="112"/>
      <c r="Z242" s="112"/>
    </row>
    <row r="243" ht="15.75" customHeight="1">
      <c r="A243" s="112"/>
      <c r="B243" s="103"/>
      <c r="C243" s="112"/>
      <c r="D243" s="103"/>
      <c r="E243" s="103"/>
      <c r="F243" s="144"/>
      <c r="G243" s="144"/>
      <c r="H243" s="217"/>
      <c r="I243" s="144"/>
      <c r="J243" s="218"/>
      <c r="K243" s="112"/>
      <c r="L243" s="112"/>
      <c r="M243" s="112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  <c r="X243" s="112"/>
      <c r="Y243" s="112"/>
      <c r="Z243" s="112"/>
    </row>
    <row r="244" ht="15.75" customHeight="1">
      <c r="A244" s="112"/>
      <c r="B244" s="103"/>
      <c r="C244" s="112"/>
      <c r="D244" s="103"/>
      <c r="E244" s="103"/>
      <c r="F244" s="144"/>
      <c r="G244" s="144"/>
      <c r="H244" s="217"/>
      <c r="I244" s="144"/>
      <c r="J244" s="218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</row>
    <row r="245" ht="15.75" customHeight="1">
      <c r="A245" s="112"/>
      <c r="B245" s="103"/>
      <c r="C245" s="112"/>
      <c r="D245" s="103"/>
      <c r="E245" s="103"/>
      <c r="F245" s="144"/>
      <c r="G245" s="144"/>
      <c r="H245" s="217"/>
      <c r="I245" s="144"/>
      <c r="J245" s="218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</row>
    <row r="246" ht="15.75" customHeight="1">
      <c r="A246" s="112"/>
      <c r="B246" s="103"/>
      <c r="C246" s="112"/>
      <c r="D246" s="103"/>
      <c r="E246" s="103"/>
      <c r="F246" s="144"/>
      <c r="G246" s="144"/>
      <c r="H246" s="217"/>
      <c r="I246" s="144"/>
      <c r="J246" s="218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</row>
    <row r="247" ht="15.75" customHeight="1">
      <c r="A247" s="112"/>
      <c r="B247" s="103"/>
      <c r="C247" s="112"/>
      <c r="D247" s="103"/>
      <c r="E247" s="103"/>
      <c r="F247" s="144"/>
      <c r="G247" s="144"/>
      <c r="H247" s="217"/>
      <c r="I247" s="144"/>
      <c r="J247" s="218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</row>
    <row r="248" ht="15.75" customHeight="1">
      <c r="A248" s="112"/>
      <c r="B248" s="103"/>
      <c r="C248" s="112"/>
      <c r="D248" s="103"/>
      <c r="E248" s="103"/>
      <c r="F248" s="144"/>
      <c r="G248" s="144"/>
      <c r="H248" s="217"/>
      <c r="I248" s="144"/>
      <c r="J248" s="218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</row>
    <row r="249" ht="15.75" customHeight="1">
      <c r="A249" s="112"/>
      <c r="B249" s="103"/>
      <c r="C249" s="112"/>
      <c r="D249" s="103"/>
      <c r="E249" s="103"/>
      <c r="F249" s="144"/>
      <c r="G249" s="144"/>
      <c r="H249" s="217"/>
      <c r="I249" s="144"/>
      <c r="J249" s="218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</row>
    <row r="250" ht="15.75" customHeight="1">
      <c r="A250" s="112"/>
      <c r="B250" s="103"/>
      <c r="C250" s="112"/>
      <c r="D250" s="103"/>
      <c r="E250" s="103"/>
      <c r="F250" s="144"/>
      <c r="G250" s="144"/>
      <c r="H250" s="217"/>
      <c r="I250" s="144"/>
      <c r="J250" s="218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</row>
    <row r="251" ht="15.75" customHeight="1">
      <c r="A251" s="112"/>
      <c r="B251" s="103"/>
      <c r="C251" s="112"/>
      <c r="D251" s="103"/>
      <c r="E251" s="103"/>
      <c r="F251" s="144"/>
      <c r="G251" s="144"/>
      <c r="H251" s="217"/>
      <c r="I251" s="144"/>
      <c r="J251" s="218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</row>
    <row r="252" ht="15.75" customHeight="1">
      <c r="A252" s="112"/>
      <c r="B252" s="103"/>
      <c r="C252" s="112"/>
      <c r="D252" s="103"/>
      <c r="E252" s="103"/>
      <c r="F252" s="144"/>
      <c r="G252" s="144"/>
      <c r="H252" s="217"/>
      <c r="I252" s="144"/>
      <c r="J252" s="218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</row>
    <row r="253" ht="15.75" customHeight="1">
      <c r="A253" s="112"/>
      <c r="B253" s="103"/>
      <c r="C253" s="112"/>
      <c r="D253" s="103"/>
      <c r="E253" s="103"/>
      <c r="F253" s="144"/>
      <c r="G253" s="144"/>
      <c r="H253" s="217"/>
      <c r="I253" s="144"/>
      <c r="J253" s="218"/>
      <c r="K253" s="112"/>
      <c r="L253" s="112"/>
      <c r="M253" s="112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  <c r="X253" s="112"/>
      <c r="Y253" s="112"/>
      <c r="Z253" s="112"/>
    </row>
    <row r="254" ht="15.75" customHeight="1">
      <c r="A254" s="112"/>
      <c r="B254" s="103"/>
      <c r="C254" s="112"/>
      <c r="D254" s="103"/>
      <c r="E254" s="103"/>
      <c r="F254" s="144"/>
      <c r="G254" s="144"/>
      <c r="H254" s="217"/>
      <c r="I254" s="144"/>
      <c r="J254" s="218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</row>
    <row r="255" ht="15.75" customHeight="1">
      <c r="A255" s="112"/>
      <c r="B255" s="103"/>
      <c r="C255" s="112"/>
      <c r="D255" s="103"/>
      <c r="E255" s="103"/>
      <c r="F255" s="144"/>
      <c r="G255" s="144"/>
      <c r="H255" s="217"/>
      <c r="I255" s="144"/>
      <c r="J255" s="218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</row>
    <row r="256" ht="15.75" customHeight="1">
      <c r="A256" s="112"/>
      <c r="B256" s="103"/>
      <c r="C256" s="112"/>
      <c r="D256" s="103"/>
      <c r="E256" s="103"/>
      <c r="F256" s="144"/>
      <c r="G256" s="144"/>
      <c r="H256" s="217"/>
      <c r="I256" s="144"/>
      <c r="J256" s="218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</row>
    <row r="257" ht="15.75" customHeight="1">
      <c r="A257" s="112"/>
      <c r="B257" s="103"/>
      <c r="C257" s="112"/>
      <c r="D257" s="103"/>
      <c r="E257" s="103"/>
      <c r="F257" s="144"/>
      <c r="G257" s="144"/>
      <c r="H257" s="217"/>
      <c r="I257" s="144"/>
      <c r="J257" s="218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</row>
    <row r="258" ht="15.75" customHeight="1">
      <c r="A258" s="112"/>
      <c r="B258" s="103"/>
      <c r="C258" s="112"/>
      <c r="D258" s="103"/>
      <c r="E258" s="103"/>
      <c r="F258" s="144"/>
      <c r="G258" s="144"/>
      <c r="H258" s="217"/>
      <c r="I258" s="144"/>
      <c r="J258" s="218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</row>
    <row r="259" ht="15.75" customHeight="1">
      <c r="A259" s="112"/>
      <c r="B259" s="103"/>
      <c r="C259" s="112"/>
      <c r="D259" s="103"/>
      <c r="E259" s="103"/>
      <c r="F259" s="144"/>
      <c r="G259" s="144"/>
      <c r="H259" s="217"/>
      <c r="I259" s="144"/>
      <c r="J259" s="218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</row>
    <row r="260" ht="15.75" customHeight="1">
      <c r="A260" s="112"/>
      <c r="B260" s="103"/>
      <c r="C260" s="112"/>
      <c r="D260" s="103"/>
      <c r="E260" s="103"/>
      <c r="F260" s="144"/>
      <c r="G260" s="144"/>
      <c r="H260" s="217"/>
      <c r="I260" s="144"/>
      <c r="J260" s="218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</row>
    <row r="261" ht="15.75" customHeight="1">
      <c r="A261" s="112"/>
      <c r="B261" s="103"/>
      <c r="C261" s="112"/>
      <c r="D261" s="103"/>
      <c r="E261" s="103"/>
      <c r="F261" s="144"/>
      <c r="G261" s="144"/>
      <c r="H261" s="217"/>
      <c r="I261" s="144"/>
      <c r="J261" s="218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</row>
    <row r="262" ht="15.75" customHeight="1">
      <c r="A262" s="112"/>
      <c r="B262" s="103"/>
      <c r="C262" s="112"/>
      <c r="D262" s="103"/>
      <c r="E262" s="103"/>
      <c r="F262" s="144"/>
      <c r="G262" s="144"/>
      <c r="H262" s="217"/>
      <c r="I262" s="144"/>
      <c r="J262" s="218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</row>
    <row r="263" ht="15.75" customHeight="1">
      <c r="A263" s="112"/>
      <c r="B263" s="103"/>
      <c r="C263" s="112"/>
      <c r="D263" s="103"/>
      <c r="E263" s="103"/>
      <c r="F263" s="144"/>
      <c r="G263" s="144"/>
      <c r="H263" s="217"/>
      <c r="I263" s="144"/>
      <c r="J263" s="218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</row>
    <row r="264" ht="15.75" customHeight="1">
      <c r="A264" s="112"/>
      <c r="B264" s="103"/>
      <c r="C264" s="112"/>
      <c r="D264" s="103"/>
      <c r="E264" s="103"/>
      <c r="F264" s="144"/>
      <c r="G264" s="144"/>
      <c r="H264" s="217"/>
      <c r="I264" s="144"/>
      <c r="J264" s="218"/>
      <c r="K264" s="112"/>
      <c r="L264" s="112"/>
      <c r="M264" s="112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  <c r="X264" s="112"/>
      <c r="Y264" s="112"/>
      <c r="Z264" s="112"/>
    </row>
    <row r="265" ht="15.75" customHeight="1">
      <c r="A265" s="112"/>
      <c r="B265" s="103"/>
      <c r="C265" s="112"/>
      <c r="D265" s="103"/>
      <c r="E265" s="103"/>
      <c r="F265" s="144"/>
      <c r="G265" s="144"/>
      <c r="H265" s="217"/>
      <c r="I265" s="144"/>
      <c r="J265" s="218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</row>
    <row r="266" ht="15.75" customHeight="1">
      <c r="A266" s="112"/>
      <c r="B266" s="103"/>
      <c r="C266" s="112"/>
      <c r="D266" s="103"/>
      <c r="E266" s="103"/>
      <c r="F266" s="144"/>
      <c r="G266" s="144"/>
      <c r="H266" s="217"/>
      <c r="I266" s="144"/>
      <c r="J266" s="218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</row>
    <row r="267" ht="15.75" customHeight="1">
      <c r="A267" s="112"/>
      <c r="B267" s="103"/>
      <c r="C267" s="112"/>
      <c r="D267" s="103"/>
      <c r="E267" s="103"/>
      <c r="F267" s="144"/>
      <c r="G267" s="144"/>
      <c r="H267" s="217"/>
      <c r="I267" s="144"/>
      <c r="J267" s="218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</row>
    <row r="268" ht="15.75" customHeight="1">
      <c r="A268" s="112"/>
      <c r="B268" s="103"/>
      <c r="C268" s="112"/>
      <c r="D268" s="103"/>
      <c r="E268" s="103"/>
      <c r="F268" s="144"/>
      <c r="G268" s="144"/>
      <c r="H268" s="217"/>
      <c r="I268" s="144"/>
      <c r="J268" s="218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</row>
    <row r="269" ht="15.75" customHeight="1">
      <c r="A269" s="112"/>
      <c r="B269" s="103"/>
      <c r="C269" s="112"/>
      <c r="D269" s="103"/>
      <c r="E269" s="103"/>
      <c r="F269" s="144"/>
      <c r="G269" s="144"/>
      <c r="H269" s="217"/>
      <c r="I269" s="144"/>
      <c r="J269" s="218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</row>
    <row r="270" ht="15.75" customHeight="1">
      <c r="A270" s="112"/>
      <c r="B270" s="103"/>
      <c r="C270" s="112"/>
      <c r="D270" s="103"/>
      <c r="E270" s="103"/>
      <c r="F270" s="144"/>
      <c r="G270" s="144"/>
      <c r="H270" s="217"/>
      <c r="I270" s="144"/>
      <c r="J270" s="218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</row>
    <row r="271" ht="15.75" customHeight="1">
      <c r="A271" s="112"/>
      <c r="B271" s="103"/>
      <c r="C271" s="112"/>
      <c r="D271" s="103"/>
      <c r="E271" s="103"/>
      <c r="F271" s="144"/>
      <c r="G271" s="144"/>
      <c r="H271" s="217"/>
      <c r="I271" s="144"/>
      <c r="J271" s="218"/>
      <c r="K271" s="112"/>
      <c r="L271" s="112"/>
      <c r="M271" s="112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  <c r="X271" s="112"/>
      <c r="Y271" s="112"/>
      <c r="Z271" s="112"/>
    </row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B$8:$J$71"/>
  <mergeCells count="19">
    <mergeCell ref="B1:J1"/>
    <mergeCell ref="B2:J2"/>
    <mergeCell ref="D4:E4"/>
    <mergeCell ref="D5:E5"/>
    <mergeCell ref="D6:E6"/>
    <mergeCell ref="C7:H7"/>
    <mergeCell ref="C19:G19"/>
    <mergeCell ref="C57:G57"/>
    <mergeCell ref="C62:G62"/>
    <mergeCell ref="C63:G63"/>
    <mergeCell ref="C70:G70"/>
    <mergeCell ref="C74:J74"/>
    <mergeCell ref="C25:G25"/>
    <mergeCell ref="C31:G31"/>
    <mergeCell ref="C39:G39"/>
    <mergeCell ref="C40:G40"/>
    <mergeCell ref="C47:G47"/>
    <mergeCell ref="C48:G48"/>
    <mergeCell ref="C56:G56"/>
  </mergeCells>
  <dataValidations>
    <dataValidation type="list" allowBlank="1" showErrorMessage="1" sqref="D8 D10:D18 D20:D24 D26:D30 D32:D38 D41:D46 D49:D55 D58:D61 D64:D69 D71">
      <formula1>'Hoja 1'!$A$2:$A$6</formula1>
    </dataValidation>
  </dataValidations>
  <printOptions horizontalCentered="1"/>
  <pageMargins bottom="0.75" footer="0.0" header="0.0" left="0.25" right="0.25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7.14"/>
    <col customWidth="1" min="3" max="3" width="59.71"/>
    <col customWidth="1" min="4" max="4" width="12.43"/>
    <col customWidth="1" min="5" max="5" width="10.29"/>
    <col customWidth="1" min="6" max="6" width="16.43"/>
    <col customWidth="1" min="7" max="7" width="17.14"/>
    <col customWidth="1" min="8" max="8" width="19.43"/>
    <col customWidth="1" min="9" max="10" width="18.29"/>
    <col customWidth="1" min="11" max="26" width="10.86"/>
  </cols>
  <sheetData>
    <row r="1" ht="32.25" customHeight="1">
      <c r="A1" s="1"/>
      <c r="B1" s="2" t="s">
        <v>164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2.25" customHeight="1">
      <c r="A2" s="1"/>
      <c r="B2" s="3"/>
      <c r="C2" s="2" t="s">
        <v>151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0" customHeight="1">
      <c r="A3" s="1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5.5" customHeight="1">
      <c r="A4" s="1"/>
      <c r="B4" s="3"/>
      <c r="C4" s="113" t="s">
        <v>2</v>
      </c>
      <c r="D4" s="114"/>
      <c r="E4" s="115"/>
      <c r="F4" s="3"/>
      <c r="G4" s="3"/>
      <c r="H4" s="3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5.5" customHeight="1">
      <c r="A5" s="1"/>
      <c r="B5" s="3"/>
      <c r="C5" s="116" t="s">
        <v>3</v>
      </c>
      <c r="D5" s="117">
        <f>I9</f>
        <v>0</v>
      </c>
      <c r="E5" s="115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5.5" customHeight="1">
      <c r="A6" s="1"/>
      <c r="B6" s="3"/>
      <c r="C6" s="118" t="s">
        <v>4</v>
      </c>
      <c r="D6" s="119">
        <f>I88</f>
        <v>0</v>
      </c>
      <c r="E6" s="115"/>
      <c r="F6" s="3"/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6.75" customHeight="1">
      <c r="A7" s="1"/>
      <c r="B7" s="3"/>
      <c r="C7" s="12"/>
      <c r="I7" s="120" t="s">
        <v>5</v>
      </c>
      <c r="J7" s="121">
        <v>4980.0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3.0" customHeight="1">
      <c r="A8" s="15"/>
      <c r="B8" s="123" t="s">
        <v>6</v>
      </c>
      <c r="C8" s="124" t="s">
        <v>7</v>
      </c>
      <c r="D8" s="125" t="s">
        <v>8</v>
      </c>
      <c r="E8" s="125" t="s">
        <v>9</v>
      </c>
      <c r="F8" s="126" t="s">
        <v>10</v>
      </c>
      <c r="G8" s="127" t="s">
        <v>11</v>
      </c>
      <c r="H8" s="128" t="s">
        <v>12</v>
      </c>
      <c r="I8" s="129" t="s">
        <v>13</v>
      </c>
      <c r="J8" s="130" t="s">
        <v>14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7.25" customHeight="1">
      <c r="A9" s="1"/>
      <c r="B9" s="131">
        <v>1.0</v>
      </c>
      <c r="C9" s="132" t="s">
        <v>3</v>
      </c>
      <c r="D9" s="133"/>
      <c r="E9" s="134"/>
      <c r="F9" s="135"/>
      <c r="G9" s="135"/>
      <c r="H9" s="135"/>
      <c r="I9" s="136">
        <f>H10+H22+H33+H40+H56+H64+H73+H79</f>
        <v>0</v>
      </c>
      <c r="J9" s="137">
        <f>I9/$J$7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7.25" customHeight="1">
      <c r="A10" s="1"/>
      <c r="B10" s="191" t="s">
        <v>15</v>
      </c>
      <c r="C10" s="32" t="s">
        <v>16</v>
      </c>
      <c r="D10" s="33"/>
      <c r="E10" s="34"/>
      <c r="F10" s="35"/>
      <c r="G10" s="35"/>
      <c r="H10" s="221">
        <f>SUM(G11:G21)</f>
        <v>0</v>
      </c>
      <c r="I10" s="35"/>
      <c r="J10" s="194">
        <f>H10/$J$7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7.25" customHeight="1">
      <c r="A11" s="1"/>
      <c r="B11" s="195" t="s">
        <v>17</v>
      </c>
      <c r="C11" s="188" t="s">
        <v>18</v>
      </c>
      <c r="D11" s="41" t="s">
        <v>19</v>
      </c>
      <c r="E11" s="201">
        <v>1.0</v>
      </c>
      <c r="F11" s="202">
        <v>0.0</v>
      </c>
      <c r="G11" s="149">
        <f t="shared" ref="G11:G13" si="1">E11*F11</f>
        <v>0</v>
      </c>
      <c r="H11" s="44"/>
      <c r="I11" s="45"/>
      <c r="J11" s="199">
        <f t="shared" ref="J11:J20" si="2">G11/$J$7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7.25" customHeight="1">
      <c r="A12" s="1"/>
      <c r="B12" s="195" t="s">
        <v>20</v>
      </c>
      <c r="C12" s="188" t="s">
        <v>21</v>
      </c>
      <c r="D12" s="41" t="s">
        <v>19</v>
      </c>
      <c r="E12" s="201">
        <v>0.0</v>
      </c>
      <c r="F12" s="202">
        <v>0.0</v>
      </c>
      <c r="G12" s="149">
        <f t="shared" si="1"/>
        <v>0</v>
      </c>
      <c r="H12" s="44"/>
      <c r="I12" s="45"/>
      <c r="J12" s="199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7.25" customHeight="1">
      <c r="A13" s="1"/>
      <c r="B13" s="195" t="s">
        <v>22</v>
      </c>
      <c r="C13" s="188" t="s">
        <v>23</v>
      </c>
      <c r="D13" s="41" t="s">
        <v>19</v>
      </c>
      <c r="E13" s="201">
        <v>0.0</v>
      </c>
      <c r="F13" s="202">
        <v>0.0</v>
      </c>
      <c r="G13" s="149">
        <f t="shared" si="1"/>
        <v>0</v>
      </c>
      <c r="H13" s="44"/>
      <c r="I13" s="45"/>
      <c r="J13" s="199">
        <f t="shared" si="2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7.25" customHeight="1">
      <c r="A14" s="1"/>
      <c r="B14" s="195" t="s">
        <v>24</v>
      </c>
      <c r="C14" s="188" t="s">
        <v>25</v>
      </c>
      <c r="D14" s="41" t="s">
        <v>19</v>
      </c>
      <c r="E14" s="201">
        <v>0.0</v>
      </c>
      <c r="F14" s="202">
        <v>0.0</v>
      </c>
      <c r="G14" s="149">
        <v>0.0</v>
      </c>
      <c r="H14" s="44"/>
      <c r="I14" s="45"/>
      <c r="J14" s="199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7.25" customHeight="1">
      <c r="A15" s="1"/>
      <c r="B15" s="195" t="s">
        <v>26</v>
      </c>
      <c r="C15" s="188" t="s">
        <v>27</v>
      </c>
      <c r="D15" s="41" t="s">
        <v>19</v>
      </c>
      <c r="E15" s="201">
        <v>0.0</v>
      </c>
      <c r="F15" s="202">
        <v>0.0</v>
      </c>
      <c r="G15" s="149">
        <f t="shared" ref="G15:G20" si="3">E15*F15</f>
        <v>0</v>
      </c>
      <c r="H15" s="44"/>
      <c r="I15" s="45"/>
      <c r="J15" s="199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7.25" customHeight="1">
      <c r="A16" s="1"/>
      <c r="B16" s="195" t="s">
        <v>28</v>
      </c>
      <c r="C16" s="188" t="s">
        <v>29</v>
      </c>
      <c r="D16" s="41" t="s">
        <v>19</v>
      </c>
      <c r="E16" s="201">
        <v>0.0</v>
      </c>
      <c r="F16" s="202">
        <v>0.0</v>
      </c>
      <c r="G16" s="149">
        <f t="shared" si="3"/>
        <v>0</v>
      </c>
      <c r="H16" s="44"/>
      <c r="I16" s="45"/>
      <c r="J16" s="199">
        <f t="shared" si="2"/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7.25" customHeight="1">
      <c r="A17" s="1"/>
      <c r="B17" s="195" t="s">
        <v>30</v>
      </c>
      <c r="C17" s="188" t="s">
        <v>165</v>
      </c>
      <c r="D17" s="41" t="s">
        <v>19</v>
      </c>
      <c r="E17" s="201">
        <v>0.0</v>
      </c>
      <c r="F17" s="202">
        <v>0.0</v>
      </c>
      <c r="G17" s="149">
        <f t="shared" si="3"/>
        <v>0</v>
      </c>
      <c r="H17" s="44"/>
      <c r="I17" s="45"/>
      <c r="J17" s="199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7.25" customHeight="1">
      <c r="A18" s="1"/>
      <c r="B18" s="195" t="s">
        <v>32</v>
      </c>
      <c r="C18" s="188" t="s">
        <v>166</v>
      </c>
      <c r="D18" s="41" t="s">
        <v>19</v>
      </c>
      <c r="E18" s="201">
        <v>0.0</v>
      </c>
      <c r="F18" s="202">
        <v>0.0</v>
      </c>
      <c r="G18" s="149">
        <f t="shared" si="3"/>
        <v>0</v>
      </c>
      <c r="H18" s="44"/>
      <c r="I18" s="45"/>
      <c r="J18" s="199">
        <f t="shared" si="2"/>
        <v>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7.25" customHeight="1">
      <c r="A19" s="1"/>
      <c r="B19" s="195" t="s">
        <v>167</v>
      </c>
      <c r="C19" s="188" t="s">
        <v>31</v>
      </c>
      <c r="D19" s="41" t="s">
        <v>19</v>
      </c>
      <c r="E19" s="201">
        <v>0.0</v>
      </c>
      <c r="F19" s="202">
        <v>0.0</v>
      </c>
      <c r="G19" s="149">
        <f t="shared" si="3"/>
        <v>0</v>
      </c>
      <c r="H19" s="44"/>
      <c r="I19" s="45"/>
      <c r="J19" s="199">
        <f t="shared" si="2"/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7.25" customHeight="1">
      <c r="A20" s="1"/>
      <c r="B20" s="195" t="s">
        <v>168</v>
      </c>
      <c r="C20" s="188" t="s">
        <v>33</v>
      </c>
      <c r="D20" s="41" t="s">
        <v>19</v>
      </c>
      <c r="E20" s="201">
        <v>0.0</v>
      </c>
      <c r="F20" s="202">
        <v>0.0</v>
      </c>
      <c r="G20" s="149">
        <f t="shared" si="3"/>
        <v>0</v>
      </c>
      <c r="H20" s="44"/>
      <c r="I20" s="45"/>
      <c r="J20" s="199">
        <f t="shared" si="2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7.25" customHeight="1">
      <c r="A21" s="1"/>
      <c r="B21" s="195"/>
      <c r="C21" s="157" t="s">
        <v>34</v>
      </c>
      <c r="D21" s="158"/>
      <c r="E21" s="158"/>
      <c r="F21" s="158"/>
      <c r="G21" s="159"/>
      <c r="H21" s="44"/>
      <c r="I21" s="45"/>
      <c r="J21" s="22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7.25" customHeight="1">
      <c r="A22" s="1"/>
      <c r="B22" s="223" t="s">
        <v>35</v>
      </c>
      <c r="C22" s="53" t="s">
        <v>36</v>
      </c>
      <c r="D22" s="54"/>
      <c r="E22" s="55"/>
      <c r="F22" s="44"/>
      <c r="G22" s="44"/>
      <c r="H22" s="193">
        <f>SUM(G23:G32)</f>
        <v>0</v>
      </c>
      <c r="I22" s="45"/>
      <c r="J22" s="194">
        <f>H22/$J$7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7.25" customHeight="1">
      <c r="A23" s="1"/>
      <c r="B23" s="195" t="s">
        <v>37</v>
      </c>
      <c r="C23" s="188" t="s">
        <v>38</v>
      </c>
      <c r="D23" s="41" t="s">
        <v>19</v>
      </c>
      <c r="E23" s="201">
        <v>0.0</v>
      </c>
      <c r="F23" s="202">
        <v>0.0</v>
      </c>
      <c r="G23" s="149">
        <f t="shared" ref="G23:G31" si="4">E23*F23</f>
        <v>0</v>
      </c>
      <c r="H23" s="44"/>
      <c r="I23" s="45"/>
      <c r="J23" s="199">
        <f t="shared" ref="J23:J31" si="5">G23/$J$7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95" t="s">
        <v>39</v>
      </c>
      <c r="C24" s="188" t="s">
        <v>40</v>
      </c>
      <c r="D24" s="41" t="s">
        <v>19</v>
      </c>
      <c r="E24" s="201">
        <v>0.0</v>
      </c>
      <c r="F24" s="202">
        <v>0.0</v>
      </c>
      <c r="G24" s="149">
        <f t="shared" si="4"/>
        <v>0</v>
      </c>
      <c r="H24" s="44"/>
      <c r="I24" s="45"/>
      <c r="J24" s="199">
        <f t="shared" si="5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95" t="s">
        <v>41</v>
      </c>
      <c r="C25" s="188" t="s">
        <v>42</v>
      </c>
      <c r="D25" s="41" t="s">
        <v>19</v>
      </c>
      <c r="E25" s="201">
        <v>0.0</v>
      </c>
      <c r="F25" s="202">
        <v>0.0</v>
      </c>
      <c r="G25" s="149">
        <f t="shared" si="4"/>
        <v>0</v>
      </c>
      <c r="H25" s="44"/>
      <c r="I25" s="45"/>
      <c r="J25" s="199">
        <f t="shared" si="5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95" t="s">
        <v>43</v>
      </c>
      <c r="C26" s="188" t="s">
        <v>44</v>
      </c>
      <c r="D26" s="41" t="s">
        <v>19</v>
      </c>
      <c r="E26" s="201">
        <v>0.0</v>
      </c>
      <c r="F26" s="202">
        <v>0.0</v>
      </c>
      <c r="G26" s="149">
        <f t="shared" si="4"/>
        <v>0</v>
      </c>
      <c r="H26" s="44"/>
      <c r="I26" s="45"/>
      <c r="J26" s="199">
        <f t="shared" si="5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95" t="s">
        <v>45</v>
      </c>
      <c r="C27" s="188" t="s">
        <v>46</v>
      </c>
      <c r="D27" s="41" t="s">
        <v>19</v>
      </c>
      <c r="E27" s="201">
        <v>0.0</v>
      </c>
      <c r="F27" s="202">
        <v>0.0</v>
      </c>
      <c r="G27" s="149">
        <f t="shared" si="4"/>
        <v>0</v>
      </c>
      <c r="H27" s="44"/>
      <c r="I27" s="45"/>
      <c r="J27" s="199">
        <f t="shared" si="5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95" t="s">
        <v>47</v>
      </c>
      <c r="C28" s="224" t="s">
        <v>48</v>
      </c>
      <c r="D28" s="41" t="s">
        <v>19</v>
      </c>
      <c r="E28" s="201">
        <v>0.0</v>
      </c>
      <c r="F28" s="202">
        <v>0.0</v>
      </c>
      <c r="G28" s="149">
        <f t="shared" si="4"/>
        <v>0</v>
      </c>
      <c r="H28" s="44"/>
      <c r="I28" s="45"/>
      <c r="J28" s="199">
        <f t="shared" si="5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95" t="s">
        <v>49</v>
      </c>
      <c r="C29" s="224" t="s">
        <v>50</v>
      </c>
      <c r="D29" s="41" t="s">
        <v>19</v>
      </c>
      <c r="E29" s="201">
        <v>0.0</v>
      </c>
      <c r="F29" s="202">
        <v>0.0</v>
      </c>
      <c r="G29" s="149">
        <f t="shared" si="4"/>
        <v>0</v>
      </c>
      <c r="H29" s="44"/>
      <c r="I29" s="45"/>
      <c r="J29" s="199">
        <f t="shared" si="5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95" t="s">
        <v>51</v>
      </c>
      <c r="C30" s="224" t="s">
        <v>52</v>
      </c>
      <c r="D30" s="41" t="s">
        <v>19</v>
      </c>
      <c r="E30" s="201">
        <v>0.0</v>
      </c>
      <c r="F30" s="202">
        <v>0.0</v>
      </c>
      <c r="G30" s="149">
        <f t="shared" si="4"/>
        <v>0</v>
      </c>
      <c r="H30" s="44"/>
      <c r="I30" s="45"/>
      <c r="J30" s="199">
        <f t="shared" si="5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95" t="s">
        <v>53</v>
      </c>
      <c r="C31" s="224" t="s">
        <v>54</v>
      </c>
      <c r="D31" s="41" t="s">
        <v>19</v>
      </c>
      <c r="E31" s="201">
        <v>0.0</v>
      </c>
      <c r="F31" s="202">
        <v>0.0</v>
      </c>
      <c r="G31" s="149">
        <f t="shared" si="4"/>
        <v>0</v>
      </c>
      <c r="H31" s="44"/>
      <c r="I31" s="45"/>
      <c r="J31" s="199">
        <f t="shared" si="5"/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95"/>
      <c r="C32" s="157" t="s">
        <v>34</v>
      </c>
      <c r="D32" s="158"/>
      <c r="E32" s="158"/>
      <c r="F32" s="158"/>
      <c r="G32" s="159"/>
      <c r="H32" s="44"/>
      <c r="I32" s="45"/>
      <c r="J32" s="22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91" t="s">
        <v>55</v>
      </c>
      <c r="C33" s="53" t="s">
        <v>56</v>
      </c>
      <c r="D33" s="54"/>
      <c r="E33" s="55"/>
      <c r="F33" s="44"/>
      <c r="G33" s="44"/>
      <c r="H33" s="193">
        <f>SUM(G34:G39)</f>
        <v>0</v>
      </c>
      <c r="I33" s="45"/>
      <c r="J33" s="194">
        <f>H33/$J$7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95" t="s">
        <v>57</v>
      </c>
      <c r="C34" s="225" t="s">
        <v>58</v>
      </c>
      <c r="D34" s="41" t="s">
        <v>19</v>
      </c>
      <c r="E34" s="201">
        <v>0.0</v>
      </c>
      <c r="F34" s="202">
        <v>0.0</v>
      </c>
      <c r="G34" s="149">
        <f t="shared" ref="G34:G38" si="6">E34*F34</f>
        <v>0</v>
      </c>
      <c r="H34" s="44"/>
      <c r="I34" s="45"/>
      <c r="J34" s="199">
        <f t="shared" ref="J34:J38" si="7">G34/$J$7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31.5" customHeight="1">
      <c r="A35" s="1"/>
      <c r="B35" s="195" t="s">
        <v>59</v>
      </c>
      <c r="C35" s="225" t="s">
        <v>60</v>
      </c>
      <c r="D35" s="41" t="s">
        <v>19</v>
      </c>
      <c r="E35" s="201"/>
      <c r="F35" s="202">
        <v>0.0</v>
      </c>
      <c r="G35" s="149">
        <f t="shared" si="6"/>
        <v>0</v>
      </c>
      <c r="H35" s="44"/>
      <c r="I35" s="45"/>
      <c r="J35" s="199">
        <f t="shared" si="7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95" t="s">
        <v>61</v>
      </c>
      <c r="C36" s="226" t="s">
        <v>62</v>
      </c>
      <c r="D36" s="41" t="s">
        <v>19</v>
      </c>
      <c r="E36" s="201">
        <v>0.0</v>
      </c>
      <c r="F36" s="202">
        <v>0.0</v>
      </c>
      <c r="G36" s="149">
        <f t="shared" si="6"/>
        <v>0</v>
      </c>
      <c r="H36" s="44"/>
      <c r="I36" s="45"/>
      <c r="J36" s="199">
        <f t="shared" si="7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95" t="s">
        <v>63</v>
      </c>
      <c r="C37" s="226" t="s">
        <v>64</v>
      </c>
      <c r="D37" s="41" t="s">
        <v>19</v>
      </c>
      <c r="E37" s="201">
        <v>0.0</v>
      </c>
      <c r="F37" s="202">
        <v>0.0</v>
      </c>
      <c r="G37" s="149">
        <f t="shared" si="6"/>
        <v>0</v>
      </c>
      <c r="H37" s="44"/>
      <c r="I37" s="45"/>
      <c r="J37" s="199">
        <f t="shared" si="7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95" t="s">
        <v>65</v>
      </c>
      <c r="C38" s="226" t="s">
        <v>66</v>
      </c>
      <c r="D38" s="41" t="s">
        <v>19</v>
      </c>
      <c r="E38" s="201">
        <v>0.0</v>
      </c>
      <c r="F38" s="202">
        <v>0.0</v>
      </c>
      <c r="G38" s="149">
        <f t="shared" si="6"/>
        <v>0</v>
      </c>
      <c r="H38" s="44"/>
      <c r="I38" s="45"/>
      <c r="J38" s="199">
        <f t="shared" si="7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95"/>
      <c r="C39" s="157" t="s">
        <v>34</v>
      </c>
      <c r="D39" s="158"/>
      <c r="E39" s="158"/>
      <c r="F39" s="158"/>
      <c r="G39" s="159"/>
      <c r="H39" s="44"/>
      <c r="I39" s="45"/>
      <c r="J39" s="22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91" t="s">
        <v>67</v>
      </c>
      <c r="C40" s="53" t="s">
        <v>68</v>
      </c>
      <c r="D40" s="54"/>
      <c r="E40" s="55"/>
      <c r="F40" s="44"/>
      <c r="G40" s="44"/>
      <c r="H40" s="193">
        <f>SUM(G41:G55)</f>
        <v>0</v>
      </c>
      <c r="I40" s="45"/>
      <c r="J40" s="194">
        <f>H40/$J$7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95" t="s">
        <v>69</v>
      </c>
      <c r="C41" s="188" t="s">
        <v>70</v>
      </c>
      <c r="D41" s="41" t="s">
        <v>19</v>
      </c>
      <c r="E41" s="201">
        <v>0.0</v>
      </c>
      <c r="F41" s="202">
        <v>0.0</v>
      </c>
      <c r="G41" s="149">
        <f t="shared" ref="G41:G54" si="8">E41*F41</f>
        <v>0</v>
      </c>
      <c r="H41" s="44"/>
      <c r="I41" s="45"/>
      <c r="J41" s="199">
        <f t="shared" ref="J41:J54" si="9">G41/$J$7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95" t="s">
        <v>71</v>
      </c>
      <c r="C42" s="188" t="s">
        <v>72</v>
      </c>
      <c r="D42" s="41" t="s">
        <v>19</v>
      </c>
      <c r="E42" s="201">
        <v>0.0</v>
      </c>
      <c r="F42" s="202">
        <v>0.0</v>
      </c>
      <c r="G42" s="149">
        <f t="shared" si="8"/>
        <v>0</v>
      </c>
      <c r="H42" s="44"/>
      <c r="I42" s="45"/>
      <c r="J42" s="199">
        <f t="shared" si="9"/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95" t="s">
        <v>73</v>
      </c>
      <c r="C43" s="188" t="s">
        <v>74</v>
      </c>
      <c r="D43" s="41" t="s">
        <v>19</v>
      </c>
      <c r="E43" s="201">
        <v>0.0</v>
      </c>
      <c r="F43" s="202">
        <v>0.0</v>
      </c>
      <c r="G43" s="149">
        <f t="shared" si="8"/>
        <v>0</v>
      </c>
      <c r="H43" s="44"/>
      <c r="I43" s="45"/>
      <c r="J43" s="199">
        <f t="shared" si="9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95" t="s">
        <v>75</v>
      </c>
      <c r="C44" s="188" t="s">
        <v>76</v>
      </c>
      <c r="D44" s="41" t="s">
        <v>19</v>
      </c>
      <c r="E44" s="201">
        <v>0.0</v>
      </c>
      <c r="F44" s="202">
        <v>0.0</v>
      </c>
      <c r="G44" s="149">
        <f t="shared" si="8"/>
        <v>0</v>
      </c>
      <c r="H44" s="44"/>
      <c r="I44" s="45"/>
      <c r="J44" s="199">
        <f t="shared" si="9"/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95" t="s">
        <v>77</v>
      </c>
      <c r="C45" s="188" t="s">
        <v>78</v>
      </c>
      <c r="D45" s="41" t="s">
        <v>19</v>
      </c>
      <c r="E45" s="201">
        <v>0.0</v>
      </c>
      <c r="F45" s="202">
        <v>0.0</v>
      </c>
      <c r="G45" s="149">
        <f t="shared" si="8"/>
        <v>0</v>
      </c>
      <c r="H45" s="44"/>
      <c r="I45" s="45"/>
      <c r="J45" s="199">
        <f t="shared" si="9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95" t="s">
        <v>79</v>
      </c>
      <c r="C46" s="227" t="s">
        <v>80</v>
      </c>
      <c r="D46" s="41" t="s">
        <v>19</v>
      </c>
      <c r="E46" s="203">
        <v>0.0</v>
      </c>
      <c r="F46" s="204">
        <v>0.0</v>
      </c>
      <c r="G46" s="149">
        <f t="shared" si="8"/>
        <v>0</v>
      </c>
      <c r="H46" s="44"/>
      <c r="I46" s="45"/>
      <c r="J46" s="199">
        <f t="shared" si="9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95" t="s">
        <v>81</v>
      </c>
      <c r="C47" s="228" t="s">
        <v>82</v>
      </c>
      <c r="D47" s="41" t="s">
        <v>19</v>
      </c>
      <c r="E47" s="203">
        <v>0.0</v>
      </c>
      <c r="F47" s="204">
        <v>0.0</v>
      </c>
      <c r="G47" s="149">
        <f t="shared" si="8"/>
        <v>0</v>
      </c>
      <c r="H47" s="44"/>
      <c r="I47" s="45"/>
      <c r="J47" s="199">
        <f t="shared" si="9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95" t="s">
        <v>83</v>
      </c>
      <c r="C48" s="228" t="s">
        <v>84</v>
      </c>
      <c r="D48" s="41" t="s">
        <v>19</v>
      </c>
      <c r="E48" s="203">
        <v>0.0</v>
      </c>
      <c r="F48" s="204">
        <v>0.0</v>
      </c>
      <c r="G48" s="149">
        <f t="shared" si="8"/>
        <v>0</v>
      </c>
      <c r="H48" s="44"/>
      <c r="I48" s="45"/>
      <c r="J48" s="199">
        <f t="shared" si="9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95" t="s">
        <v>85</v>
      </c>
      <c r="C49" s="228" t="s">
        <v>86</v>
      </c>
      <c r="D49" s="41" t="s">
        <v>19</v>
      </c>
      <c r="E49" s="203">
        <v>0.0</v>
      </c>
      <c r="F49" s="204">
        <v>0.0</v>
      </c>
      <c r="G49" s="149">
        <f t="shared" si="8"/>
        <v>0</v>
      </c>
      <c r="H49" s="44"/>
      <c r="I49" s="45"/>
      <c r="J49" s="199">
        <f t="shared" si="9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95" t="s">
        <v>87</v>
      </c>
      <c r="C50" s="228" t="s">
        <v>88</v>
      </c>
      <c r="D50" s="41" t="s">
        <v>19</v>
      </c>
      <c r="E50" s="203">
        <v>0.0</v>
      </c>
      <c r="F50" s="204">
        <v>0.0</v>
      </c>
      <c r="G50" s="149">
        <f t="shared" si="8"/>
        <v>0</v>
      </c>
      <c r="H50" s="44"/>
      <c r="I50" s="45"/>
      <c r="J50" s="199">
        <f t="shared" si="9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229" t="s">
        <v>89</v>
      </c>
      <c r="C51" s="230" t="s">
        <v>90</v>
      </c>
      <c r="D51" s="41" t="s">
        <v>19</v>
      </c>
      <c r="E51" s="203">
        <v>0.0</v>
      </c>
      <c r="F51" s="204">
        <v>0.0</v>
      </c>
      <c r="G51" s="149">
        <f t="shared" si="8"/>
        <v>0</v>
      </c>
      <c r="H51" s="44"/>
      <c r="I51" s="45"/>
      <c r="J51" s="199">
        <f t="shared" si="9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229" t="s">
        <v>91</v>
      </c>
      <c r="C52" s="230" t="s">
        <v>92</v>
      </c>
      <c r="D52" s="41" t="s">
        <v>19</v>
      </c>
      <c r="E52" s="203">
        <v>0.0</v>
      </c>
      <c r="F52" s="204">
        <v>0.0</v>
      </c>
      <c r="G52" s="149">
        <f t="shared" si="8"/>
        <v>0</v>
      </c>
      <c r="H52" s="44"/>
      <c r="I52" s="45"/>
      <c r="J52" s="199">
        <f t="shared" si="9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229" t="s">
        <v>93</v>
      </c>
      <c r="C53" s="230" t="s">
        <v>94</v>
      </c>
      <c r="D53" s="41" t="s">
        <v>19</v>
      </c>
      <c r="E53" s="203">
        <v>0.0</v>
      </c>
      <c r="F53" s="204">
        <v>0.0</v>
      </c>
      <c r="G53" s="149">
        <f t="shared" si="8"/>
        <v>0</v>
      </c>
      <c r="H53" s="44"/>
      <c r="I53" s="45"/>
      <c r="J53" s="199">
        <f t="shared" si="9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229" t="s">
        <v>95</v>
      </c>
      <c r="C54" s="230" t="s">
        <v>96</v>
      </c>
      <c r="D54" s="41" t="s">
        <v>19</v>
      </c>
      <c r="E54" s="203">
        <v>0.0</v>
      </c>
      <c r="F54" s="204">
        <v>0.0</v>
      </c>
      <c r="G54" s="149">
        <f t="shared" si="8"/>
        <v>0</v>
      </c>
      <c r="H54" s="44"/>
      <c r="I54" s="45"/>
      <c r="J54" s="199">
        <f t="shared" si="9"/>
        <v>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229"/>
      <c r="C55" s="157" t="s">
        <v>34</v>
      </c>
      <c r="D55" s="158"/>
      <c r="E55" s="158"/>
      <c r="F55" s="158"/>
      <c r="G55" s="159"/>
      <c r="H55" s="44"/>
      <c r="I55" s="45"/>
      <c r="J55" s="23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91" t="s">
        <v>97</v>
      </c>
      <c r="C56" s="192" t="s">
        <v>98</v>
      </c>
      <c r="D56" s="176"/>
      <c r="E56" s="176"/>
      <c r="F56" s="176"/>
      <c r="G56" s="177"/>
      <c r="H56" s="193">
        <f>SUM(G57:G63)</f>
        <v>0</v>
      </c>
      <c r="I56" s="45"/>
      <c r="J56" s="194">
        <f>H56/$J$7</f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232" t="s">
        <v>99</v>
      </c>
      <c r="C57" s="233" t="s">
        <v>100</v>
      </c>
      <c r="D57" s="41" t="s">
        <v>19</v>
      </c>
      <c r="E57" s="197">
        <v>0.0</v>
      </c>
      <c r="F57" s="198">
        <v>0.0</v>
      </c>
      <c r="G57" s="149">
        <f t="shared" ref="G57:G62" si="10">E57*F57</f>
        <v>0</v>
      </c>
      <c r="H57" s="44"/>
      <c r="I57" s="45"/>
      <c r="J57" s="234">
        <f t="shared" ref="J57:J62" si="11">G57/$J$7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232" t="s">
        <v>101</v>
      </c>
      <c r="C58" s="188" t="s">
        <v>102</v>
      </c>
      <c r="D58" s="41" t="s">
        <v>19</v>
      </c>
      <c r="E58" s="201">
        <v>0.0</v>
      </c>
      <c r="F58" s="202">
        <v>0.0</v>
      </c>
      <c r="G58" s="149">
        <f t="shared" si="10"/>
        <v>0</v>
      </c>
      <c r="H58" s="44"/>
      <c r="I58" s="45"/>
      <c r="J58" s="234">
        <f t="shared" si="11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232" t="s">
        <v>103</v>
      </c>
      <c r="C59" s="188" t="s">
        <v>104</v>
      </c>
      <c r="D59" s="41" t="s">
        <v>19</v>
      </c>
      <c r="E59" s="201">
        <v>0.0</v>
      </c>
      <c r="F59" s="202">
        <v>0.0</v>
      </c>
      <c r="G59" s="149">
        <f t="shared" si="10"/>
        <v>0</v>
      </c>
      <c r="H59" s="44"/>
      <c r="I59" s="45"/>
      <c r="J59" s="234">
        <f t="shared" si="11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232" t="s">
        <v>105</v>
      </c>
      <c r="C60" s="227" t="s">
        <v>94</v>
      </c>
      <c r="D60" s="41" t="s">
        <v>19</v>
      </c>
      <c r="E60" s="203">
        <v>0.0</v>
      </c>
      <c r="F60" s="202">
        <v>0.0</v>
      </c>
      <c r="G60" s="149">
        <f t="shared" si="10"/>
        <v>0</v>
      </c>
      <c r="H60" s="44"/>
      <c r="I60" s="45"/>
      <c r="J60" s="234">
        <f t="shared" si="11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232" t="s">
        <v>106</v>
      </c>
      <c r="C61" s="228" t="s">
        <v>92</v>
      </c>
      <c r="D61" s="41" t="s">
        <v>19</v>
      </c>
      <c r="E61" s="203">
        <v>0.0</v>
      </c>
      <c r="F61" s="202">
        <v>0.0</v>
      </c>
      <c r="G61" s="149">
        <f t="shared" si="10"/>
        <v>0</v>
      </c>
      <c r="H61" s="44"/>
      <c r="I61" s="45"/>
      <c r="J61" s="234">
        <f t="shared" si="11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232" t="s">
        <v>107</v>
      </c>
      <c r="C62" s="228" t="s">
        <v>108</v>
      </c>
      <c r="D62" s="41" t="s">
        <v>19</v>
      </c>
      <c r="E62" s="203">
        <v>0.0</v>
      </c>
      <c r="F62" s="204">
        <v>0.0</v>
      </c>
      <c r="G62" s="149">
        <f t="shared" si="10"/>
        <v>0</v>
      </c>
      <c r="H62" s="44"/>
      <c r="I62" s="235"/>
      <c r="J62" s="234">
        <f t="shared" si="11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232"/>
      <c r="C63" s="157" t="s">
        <v>34</v>
      </c>
      <c r="D63" s="158"/>
      <c r="E63" s="158"/>
      <c r="F63" s="158"/>
      <c r="G63" s="159"/>
      <c r="H63" s="44"/>
      <c r="I63" s="45"/>
      <c r="J63" s="23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91" t="s">
        <v>109</v>
      </c>
      <c r="C64" s="236" t="s">
        <v>110</v>
      </c>
      <c r="D64" s="187"/>
      <c r="E64" s="187"/>
      <c r="F64" s="187"/>
      <c r="G64" s="115"/>
      <c r="H64" s="193">
        <f>SUM(G65:G72)</f>
        <v>0</v>
      </c>
      <c r="I64" s="45"/>
      <c r="J64" s="194">
        <f>H64/$J$7</f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232" t="s">
        <v>111</v>
      </c>
      <c r="C65" s="233" t="s">
        <v>112</v>
      </c>
      <c r="D65" s="41" t="s">
        <v>19</v>
      </c>
      <c r="E65" s="197">
        <v>0.0</v>
      </c>
      <c r="F65" s="198">
        <v>0.0</v>
      </c>
      <c r="G65" s="149">
        <f t="shared" ref="G65:G71" si="12">E65*F65</f>
        <v>0</v>
      </c>
      <c r="H65" s="44"/>
      <c r="I65" s="45"/>
      <c r="J65" s="199">
        <f t="shared" ref="J65:J71" si="13">G65/$J$7</f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232" t="s">
        <v>113</v>
      </c>
      <c r="C66" s="188" t="s">
        <v>114</v>
      </c>
      <c r="D66" s="41" t="s">
        <v>19</v>
      </c>
      <c r="E66" s="201">
        <v>0.0</v>
      </c>
      <c r="F66" s="202">
        <v>0.0</v>
      </c>
      <c r="G66" s="149">
        <f t="shared" si="12"/>
        <v>0</v>
      </c>
      <c r="H66" s="44"/>
      <c r="I66" s="45"/>
      <c r="J66" s="199">
        <f t="shared" si="13"/>
        <v>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232" t="s">
        <v>115</v>
      </c>
      <c r="C67" s="188" t="s">
        <v>116</v>
      </c>
      <c r="D67" s="41" t="s">
        <v>19</v>
      </c>
      <c r="E67" s="201">
        <v>0.0</v>
      </c>
      <c r="F67" s="202">
        <v>0.0</v>
      </c>
      <c r="G67" s="149">
        <f t="shared" si="12"/>
        <v>0</v>
      </c>
      <c r="H67" s="44"/>
      <c r="I67" s="45"/>
      <c r="J67" s="199">
        <f t="shared" si="13"/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232" t="s">
        <v>117</v>
      </c>
      <c r="C68" s="188" t="s">
        <v>118</v>
      </c>
      <c r="D68" s="41" t="s">
        <v>19</v>
      </c>
      <c r="E68" s="201">
        <v>0.0</v>
      </c>
      <c r="F68" s="202">
        <v>0.0</v>
      </c>
      <c r="G68" s="149">
        <f t="shared" si="12"/>
        <v>0</v>
      </c>
      <c r="H68" s="44"/>
      <c r="I68" s="45"/>
      <c r="J68" s="199">
        <f t="shared" si="13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232" t="s">
        <v>119</v>
      </c>
      <c r="C69" s="227" t="s">
        <v>120</v>
      </c>
      <c r="D69" s="41" t="s">
        <v>19</v>
      </c>
      <c r="E69" s="203">
        <v>0.0</v>
      </c>
      <c r="F69" s="204">
        <v>0.0</v>
      </c>
      <c r="G69" s="149">
        <f t="shared" si="12"/>
        <v>0</v>
      </c>
      <c r="H69" s="44"/>
      <c r="I69" s="45"/>
      <c r="J69" s="199">
        <f t="shared" si="13"/>
        <v>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232" t="s">
        <v>121</v>
      </c>
      <c r="C70" s="227" t="s">
        <v>122</v>
      </c>
      <c r="D70" s="41" t="s">
        <v>19</v>
      </c>
      <c r="E70" s="203">
        <v>0.0</v>
      </c>
      <c r="F70" s="204">
        <v>0.0</v>
      </c>
      <c r="G70" s="149">
        <f t="shared" si="12"/>
        <v>0</v>
      </c>
      <c r="H70" s="44"/>
      <c r="I70" s="45"/>
      <c r="J70" s="199">
        <f t="shared" si="13"/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232" t="s">
        <v>123</v>
      </c>
      <c r="C71" s="228" t="s">
        <v>124</v>
      </c>
      <c r="D71" s="41" t="s">
        <v>19</v>
      </c>
      <c r="E71" s="203">
        <v>0.0</v>
      </c>
      <c r="F71" s="204">
        <v>0.0</v>
      </c>
      <c r="G71" s="149">
        <f t="shared" si="12"/>
        <v>0</v>
      </c>
      <c r="H71" s="44"/>
      <c r="I71" s="45"/>
      <c r="J71" s="199">
        <f t="shared" si="13"/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232"/>
      <c r="C72" s="157" t="s">
        <v>125</v>
      </c>
      <c r="D72" s="158"/>
      <c r="E72" s="158"/>
      <c r="F72" s="158"/>
      <c r="G72" s="159"/>
      <c r="H72" s="44"/>
      <c r="I72" s="45"/>
      <c r="J72" s="23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91" t="s">
        <v>126</v>
      </c>
      <c r="C73" s="236" t="s">
        <v>127</v>
      </c>
      <c r="D73" s="187"/>
      <c r="E73" s="187"/>
      <c r="F73" s="187"/>
      <c r="G73" s="115"/>
      <c r="H73" s="193">
        <f>SUM(G74:G78)</f>
        <v>0</v>
      </c>
      <c r="I73" s="45"/>
      <c r="J73" s="194">
        <f>H73/$J$7</f>
        <v>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232" t="s">
        <v>128</v>
      </c>
      <c r="C74" s="233" t="s">
        <v>129</v>
      </c>
      <c r="D74" s="41" t="s">
        <v>19</v>
      </c>
      <c r="E74" s="197">
        <v>0.0</v>
      </c>
      <c r="F74" s="198">
        <v>0.0</v>
      </c>
      <c r="G74" s="149">
        <f t="shared" ref="G74:G76" si="14">E74*F74</f>
        <v>0</v>
      </c>
      <c r="H74" s="44"/>
      <c r="I74" s="45"/>
      <c r="J74" s="199">
        <f t="shared" ref="J74:J77" si="15">G74/$J$7</f>
        <v>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232" t="s">
        <v>130</v>
      </c>
      <c r="C75" s="188" t="s">
        <v>131</v>
      </c>
      <c r="D75" s="41" t="s">
        <v>19</v>
      </c>
      <c r="E75" s="201">
        <v>0.0</v>
      </c>
      <c r="F75" s="202">
        <v>0.0</v>
      </c>
      <c r="G75" s="149">
        <f t="shared" si="14"/>
        <v>0</v>
      </c>
      <c r="H75" s="44"/>
      <c r="I75" s="45"/>
      <c r="J75" s="199">
        <f t="shared" si="15"/>
        <v>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232" t="s">
        <v>132</v>
      </c>
      <c r="C76" s="188" t="s">
        <v>133</v>
      </c>
      <c r="D76" s="41" t="s">
        <v>19</v>
      </c>
      <c r="E76" s="201">
        <v>0.0</v>
      </c>
      <c r="F76" s="202">
        <v>0.0</v>
      </c>
      <c r="G76" s="149">
        <f t="shared" si="14"/>
        <v>0</v>
      </c>
      <c r="H76" s="44"/>
      <c r="I76" s="45"/>
      <c r="J76" s="199">
        <f t="shared" si="15"/>
        <v>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232" t="s">
        <v>134</v>
      </c>
      <c r="C77" s="227" t="s">
        <v>135</v>
      </c>
      <c r="D77" s="41" t="s">
        <v>19</v>
      </c>
      <c r="E77" s="203">
        <v>0.0</v>
      </c>
      <c r="F77" s="204">
        <v>0.0</v>
      </c>
      <c r="G77" s="205">
        <v>0.0</v>
      </c>
      <c r="H77" s="44"/>
      <c r="I77" s="45"/>
      <c r="J77" s="199">
        <f t="shared" si="15"/>
        <v>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232"/>
      <c r="C78" s="157" t="s">
        <v>34</v>
      </c>
      <c r="D78" s="158"/>
      <c r="E78" s="158"/>
      <c r="F78" s="158"/>
      <c r="G78" s="159"/>
      <c r="H78" s="238"/>
      <c r="I78" s="45"/>
      <c r="J78" s="19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91" t="s">
        <v>136</v>
      </c>
      <c r="C79" s="192" t="s">
        <v>137</v>
      </c>
      <c r="D79" s="176"/>
      <c r="E79" s="176"/>
      <c r="F79" s="176"/>
      <c r="G79" s="177"/>
      <c r="H79" s="193">
        <f>SUM(G80:G86)</f>
        <v>0</v>
      </c>
      <c r="I79" s="45"/>
      <c r="J79" s="194">
        <f>H79/$J$7</f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95" t="s">
        <v>138</v>
      </c>
      <c r="C80" s="196" t="s">
        <v>139</v>
      </c>
      <c r="D80" s="41" t="s">
        <v>19</v>
      </c>
      <c r="E80" s="197">
        <v>0.0</v>
      </c>
      <c r="F80" s="198">
        <v>0.0</v>
      </c>
      <c r="G80" s="149">
        <f t="shared" ref="G80:G85" si="16">E80*F80</f>
        <v>0</v>
      </c>
      <c r="H80" s="44"/>
      <c r="I80" s="45"/>
      <c r="J80" s="199">
        <f t="shared" ref="J80:J85" si="17">G80/$J$7</f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95" t="s">
        <v>140</v>
      </c>
      <c r="C81" s="196" t="s">
        <v>141</v>
      </c>
      <c r="D81" s="41" t="s">
        <v>19</v>
      </c>
      <c r="E81" s="197">
        <v>0.0</v>
      </c>
      <c r="F81" s="198">
        <v>0.0</v>
      </c>
      <c r="G81" s="149">
        <f t="shared" si="16"/>
        <v>0</v>
      </c>
      <c r="H81" s="44"/>
      <c r="I81" s="45"/>
      <c r="J81" s="199">
        <f t="shared" si="17"/>
        <v>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95" t="s">
        <v>142</v>
      </c>
      <c r="C82" s="200" t="s">
        <v>143</v>
      </c>
      <c r="D82" s="41" t="s">
        <v>19</v>
      </c>
      <c r="E82" s="197">
        <v>0.0</v>
      </c>
      <c r="F82" s="198">
        <v>0.0</v>
      </c>
      <c r="G82" s="149">
        <f t="shared" si="16"/>
        <v>0</v>
      </c>
      <c r="H82" s="44"/>
      <c r="I82" s="45"/>
      <c r="J82" s="199">
        <f t="shared" si="17"/>
        <v>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95" t="s">
        <v>144</v>
      </c>
      <c r="C83" s="200" t="s">
        <v>145</v>
      </c>
      <c r="D83" s="41" t="s">
        <v>19</v>
      </c>
      <c r="E83" s="201">
        <v>0.0</v>
      </c>
      <c r="F83" s="202">
        <v>0.0</v>
      </c>
      <c r="G83" s="149">
        <f t="shared" si="16"/>
        <v>0</v>
      </c>
      <c r="H83" s="44"/>
      <c r="I83" s="45"/>
      <c r="J83" s="199">
        <f t="shared" si="17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95" t="s">
        <v>146</v>
      </c>
      <c r="C84" s="200" t="s">
        <v>147</v>
      </c>
      <c r="D84" s="41" t="s">
        <v>19</v>
      </c>
      <c r="E84" s="201">
        <v>0.0</v>
      </c>
      <c r="F84" s="202">
        <v>0.0</v>
      </c>
      <c r="G84" s="149">
        <f t="shared" si="16"/>
        <v>0</v>
      </c>
      <c r="H84" s="44"/>
      <c r="I84" s="45"/>
      <c r="J84" s="199">
        <f t="shared" si="17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95" t="s">
        <v>148</v>
      </c>
      <c r="C85" s="200" t="s">
        <v>149</v>
      </c>
      <c r="D85" s="154" t="s">
        <v>19</v>
      </c>
      <c r="E85" s="203">
        <v>0.0</v>
      </c>
      <c r="F85" s="204">
        <v>0.0</v>
      </c>
      <c r="G85" s="205">
        <f t="shared" si="16"/>
        <v>0</v>
      </c>
      <c r="H85" s="44"/>
      <c r="I85" s="45"/>
      <c r="J85" s="199">
        <f t="shared" si="17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239"/>
      <c r="C86" s="157" t="s">
        <v>34</v>
      </c>
      <c r="D86" s="158"/>
      <c r="E86" s="158"/>
      <c r="F86" s="158"/>
      <c r="G86" s="159"/>
      <c r="H86" s="240"/>
      <c r="I86" s="241"/>
      <c r="J86" s="2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34"/>
      <c r="C87" s="90"/>
      <c r="D87" s="91"/>
      <c r="E87" s="92"/>
      <c r="F87" s="93"/>
      <c r="G87" s="93"/>
      <c r="H87" s="44"/>
      <c r="I87" s="45"/>
      <c r="J87" s="9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210"/>
      <c r="C88" s="211" t="s">
        <v>4</v>
      </c>
      <c r="D88" s="212"/>
      <c r="E88" s="213"/>
      <c r="F88" s="214"/>
      <c r="G88" s="214"/>
      <c r="H88" s="214"/>
      <c r="I88" s="215">
        <f>+I9</f>
        <v>0</v>
      </c>
      <c r="J88" s="216">
        <f>I88/$J$7</f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34"/>
      <c r="C89" s="102"/>
      <c r="D89" s="103"/>
      <c r="E89" s="104"/>
      <c r="F89" s="105"/>
      <c r="G89" s="105"/>
      <c r="H89" s="106"/>
      <c r="I89" s="35"/>
      <c r="J89" s="107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34"/>
      <c r="C90" s="108"/>
      <c r="D90" s="54"/>
      <c r="E90" s="109"/>
      <c r="F90" s="110"/>
      <c r="G90" s="110"/>
      <c r="H90" s="110"/>
      <c r="I90" s="35"/>
      <c r="J90" s="107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34"/>
      <c r="C91" s="11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34"/>
      <c r="C92" s="102"/>
      <c r="D92" s="103"/>
      <c r="E92" s="104"/>
      <c r="F92" s="105"/>
      <c r="G92" s="105"/>
      <c r="H92" s="106"/>
      <c r="I92" s="35"/>
      <c r="J92" s="107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34"/>
      <c r="C93" s="102"/>
      <c r="D93" s="103"/>
      <c r="E93" s="104"/>
      <c r="F93" s="105"/>
      <c r="G93" s="105"/>
      <c r="H93" s="106"/>
      <c r="I93" s="35"/>
      <c r="J93" s="107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34"/>
      <c r="C94" s="102"/>
      <c r="D94" s="103"/>
      <c r="E94" s="104"/>
      <c r="F94" s="105"/>
      <c r="G94" s="105"/>
      <c r="H94" s="106"/>
      <c r="I94" s="35"/>
      <c r="J94" s="107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34"/>
      <c r="C95" s="102"/>
      <c r="D95" s="103"/>
      <c r="E95" s="104"/>
      <c r="F95" s="105"/>
      <c r="G95" s="105"/>
      <c r="H95" s="106"/>
      <c r="I95" s="35"/>
      <c r="J95" s="10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5"/>
      <c r="B96" s="34"/>
      <c r="C96" s="102"/>
      <c r="D96" s="103"/>
      <c r="E96" s="104"/>
      <c r="F96" s="105"/>
      <c r="G96" s="105"/>
      <c r="H96" s="106"/>
      <c r="I96" s="35"/>
      <c r="J96" s="107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"/>
      <c r="B97" s="34"/>
      <c r="C97" s="102"/>
      <c r="D97" s="103"/>
      <c r="E97" s="104"/>
      <c r="F97" s="105"/>
      <c r="G97" s="105"/>
      <c r="H97" s="106"/>
      <c r="I97" s="35"/>
      <c r="J97" s="107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34"/>
      <c r="C98" s="102"/>
      <c r="D98" s="103"/>
      <c r="E98" s="104"/>
      <c r="F98" s="105"/>
      <c r="G98" s="105"/>
      <c r="H98" s="106"/>
      <c r="I98" s="35"/>
      <c r="J98" s="107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33.75" customHeight="1">
      <c r="A99" s="1"/>
      <c r="B99" s="34"/>
      <c r="C99" s="102"/>
      <c r="D99" s="103"/>
      <c r="E99" s="104"/>
      <c r="F99" s="105"/>
      <c r="G99" s="105"/>
      <c r="H99" s="106"/>
      <c r="I99" s="35"/>
      <c r="J99" s="10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34"/>
      <c r="C100" s="102"/>
      <c r="D100" s="103"/>
      <c r="E100" s="104"/>
      <c r="F100" s="105"/>
      <c r="G100" s="105"/>
      <c r="H100" s="106"/>
      <c r="I100" s="35"/>
      <c r="J100" s="10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34"/>
      <c r="C101" s="102"/>
      <c r="D101" s="103"/>
      <c r="E101" s="104"/>
      <c r="F101" s="105"/>
      <c r="G101" s="105"/>
      <c r="H101" s="106"/>
      <c r="I101" s="35"/>
      <c r="J101" s="10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34"/>
      <c r="C102" s="102"/>
      <c r="D102" s="103"/>
      <c r="E102" s="104"/>
      <c r="F102" s="105"/>
      <c r="G102" s="105"/>
      <c r="H102" s="106"/>
      <c r="I102" s="35"/>
      <c r="J102" s="10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34"/>
      <c r="C103" s="102"/>
      <c r="D103" s="103"/>
      <c r="E103" s="104"/>
      <c r="F103" s="105"/>
      <c r="G103" s="105"/>
      <c r="H103" s="106"/>
      <c r="I103" s="35"/>
      <c r="J103" s="10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34"/>
      <c r="C104" s="102"/>
      <c r="D104" s="103"/>
      <c r="E104" s="104"/>
      <c r="F104" s="105"/>
      <c r="G104" s="105"/>
      <c r="H104" s="106"/>
      <c r="I104" s="35"/>
      <c r="J104" s="107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34"/>
      <c r="C105" s="102"/>
      <c r="D105" s="103"/>
      <c r="E105" s="104"/>
      <c r="F105" s="105"/>
      <c r="G105" s="105"/>
      <c r="H105" s="106"/>
      <c r="I105" s="35"/>
      <c r="J105" s="107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34"/>
      <c r="C106" s="102"/>
      <c r="D106" s="103"/>
      <c r="E106" s="104"/>
      <c r="F106" s="105"/>
      <c r="G106" s="105"/>
      <c r="H106" s="106"/>
      <c r="I106" s="35"/>
      <c r="J106" s="10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34"/>
      <c r="C107" s="102"/>
      <c r="D107" s="103"/>
      <c r="E107" s="104"/>
      <c r="F107" s="105"/>
      <c r="G107" s="105"/>
      <c r="H107" s="106"/>
      <c r="I107" s="35"/>
      <c r="J107" s="10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34"/>
      <c r="C108" s="102"/>
      <c r="D108" s="103"/>
      <c r="E108" s="104"/>
      <c r="F108" s="105"/>
      <c r="G108" s="105"/>
      <c r="H108" s="106"/>
      <c r="I108" s="35"/>
      <c r="J108" s="10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34"/>
      <c r="C109" s="102"/>
      <c r="D109" s="103"/>
      <c r="E109" s="104"/>
      <c r="F109" s="105"/>
      <c r="G109" s="105"/>
      <c r="H109" s="106"/>
      <c r="I109" s="35"/>
      <c r="J109" s="10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34"/>
      <c r="C110" s="102"/>
      <c r="D110" s="103"/>
      <c r="E110" s="104"/>
      <c r="F110" s="105"/>
      <c r="G110" s="105"/>
      <c r="H110" s="106"/>
      <c r="I110" s="35"/>
      <c r="J110" s="107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34"/>
      <c r="C111" s="102"/>
      <c r="D111" s="103"/>
      <c r="E111" s="104"/>
      <c r="F111" s="105"/>
      <c r="G111" s="105"/>
      <c r="H111" s="106"/>
      <c r="I111" s="35"/>
      <c r="J111" s="107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34"/>
      <c r="C112" s="102"/>
      <c r="D112" s="103"/>
      <c r="E112" s="104"/>
      <c r="F112" s="105"/>
      <c r="G112" s="105"/>
      <c r="H112" s="106"/>
      <c r="I112" s="35"/>
      <c r="J112" s="107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34"/>
      <c r="C113" s="102"/>
      <c r="D113" s="103"/>
      <c r="E113" s="104"/>
      <c r="F113" s="105"/>
      <c r="G113" s="105"/>
      <c r="H113" s="106"/>
      <c r="I113" s="35"/>
      <c r="J113" s="107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34"/>
      <c r="C114" s="102"/>
      <c r="D114" s="103"/>
      <c r="E114" s="104"/>
      <c r="F114" s="105"/>
      <c r="G114" s="105"/>
      <c r="H114" s="106"/>
      <c r="I114" s="35"/>
      <c r="J114" s="107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34"/>
      <c r="C115" s="102"/>
      <c r="D115" s="103"/>
      <c r="E115" s="104"/>
      <c r="F115" s="105"/>
      <c r="G115" s="105"/>
      <c r="H115" s="106"/>
      <c r="I115" s="35"/>
      <c r="J115" s="107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34"/>
      <c r="C116" s="102"/>
      <c r="D116" s="103"/>
      <c r="E116" s="104"/>
      <c r="F116" s="105"/>
      <c r="G116" s="105"/>
      <c r="H116" s="106"/>
      <c r="I116" s="35"/>
      <c r="J116" s="10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34"/>
      <c r="C117" s="102"/>
      <c r="D117" s="103"/>
      <c r="E117" s="104"/>
      <c r="F117" s="105"/>
      <c r="G117" s="105"/>
      <c r="H117" s="106"/>
      <c r="I117" s="35"/>
      <c r="J117" s="10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34"/>
      <c r="C118" s="102"/>
      <c r="D118" s="103"/>
      <c r="E118" s="104"/>
      <c r="F118" s="105"/>
      <c r="G118" s="105"/>
      <c r="H118" s="106"/>
      <c r="I118" s="35"/>
      <c r="J118" s="107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34"/>
      <c r="C119" s="102"/>
      <c r="D119" s="103"/>
      <c r="E119" s="104"/>
      <c r="F119" s="105"/>
      <c r="G119" s="105"/>
      <c r="H119" s="106"/>
      <c r="I119" s="35"/>
      <c r="J119" s="107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34"/>
      <c r="C120" s="102"/>
      <c r="D120" s="103"/>
      <c r="E120" s="104"/>
      <c r="F120" s="105"/>
      <c r="G120" s="105"/>
      <c r="H120" s="106"/>
      <c r="I120" s="35"/>
      <c r="J120" s="107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34"/>
      <c r="C121" s="102"/>
      <c r="D121" s="103"/>
      <c r="E121" s="104"/>
      <c r="F121" s="105"/>
      <c r="G121" s="105"/>
      <c r="H121" s="106"/>
      <c r="I121" s="35"/>
      <c r="J121" s="10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34"/>
      <c r="C122" s="102"/>
      <c r="D122" s="103"/>
      <c r="E122" s="104"/>
      <c r="F122" s="105"/>
      <c r="G122" s="105"/>
      <c r="H122" s="106"/>
      <c r="I122" s="35"/>
      <c r="J122" s="10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34"/>
      <c r="C123" s="102"/>
      <c r="D123" s="103"/>
      <c r="E123" s="104"/>
      <c r="F123" s="105"/>
      <c r="G123" s="105"/>
      <c r="H123" s="106"/>
      <c r="I123" s="35"/>
      <c r="J123" s="10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34"/>
      <c r="C124" s="102"/>
      <c r="D124" s="103"/>
      <c r="E124" s="104"/>
      <c r="F124" s="105"/>
      <c r="G124" s="105"/>
      <c r="H124" s="106"/>
      <c r="I124" s="35"/>
      <c r="J124" s="10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34"/>
      <c r="C125" s="102"/>
      <c r="D125" s="103"/>
      <c r="E125" s="104"/>
      <c r="F125" s="105"/>
      <c r="G125" s="105"/>
      <c r="H125" s="106"/>
      <c r="I125" s="35"/>
      <c r="J125" s="107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34"/>
      <c r="C126" s="102"/>
      <c r="D126" s="103"/>
      <c r="E126" s="104"/>
      <c r="F126" s="105"/>
      <c r="G126" s="105"/>
      <c r="H126" s="106"/>
      <c r="I126" s="35"/>
      <c r="J126" s="10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34"/>
      <c r="C127" s="102"/>
      <c r="D127" s="103"/>
      <c r="E127" s="104"/>
      <c r="F127" s="105"/>
      <c r="G127" s="105"/>
      <c r="H127" s="106"/>
      <c r="I127" s="35"/>
      <c r="J127" s="10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34"/>
      <c r="C128" s="102"/>
      <c r="D128" s="103"/>
      <c r="E128" s="104"/>
      <c r="F128" s="105"/>
      <c r="G128" s="105"/>
      <c r="H128" s="106"/>
      <c r="I128" s="35"/>
      <c r="J128" s="107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34"/>
      <c r="C129" s="102"/>
      <c r="D129" s="103"/>
      <c r="E129" s="104"/>
      <c r="F129" s="105"/>
      <c r="G129" s="105"/>
      <c r="H129" s="106"/>
      <c r="I129" s="35"/>
      <c r="J129" s="10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34"/>
      <c r="C130" s="102"/>
      <c r="D130" s="103"/>
      <c r="E130" s="104"/>
      <c r="F130" s="105"/>
      <c r="G130" s="105"/>
      <c r="H130" s="106"/>
      <c r="I130" s="35"/>
      <c r="J130" s="10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34"/>
      <c r="C131" s="102"/>
      <c r="D131" s="103"/>
      <c r="E131" s="104"/>
      <c r="F131" s="105"/>
      <c r="G131" s="105"/>
      <c r="H131" s="106"/>
      <c r="I131" s="35"/>
      <c r="J131" s="107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34"/>
      <c r="C132" s="102"/>
      <c r="D132" s="103"/>
      <c r="E132" s="104"/>
      <c r="F132" s="105"/>
      <c r="G132" s="105"/>
      <c r="H132" s="106"/>
      <c r="I132" s="35"/>
      <c r="J132" s="107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34"/>
      <c r="C133" s="102"/>
      <c r="D133" s="103"/>
      <c r="E133" s="104"/>
      <c r="F133" s="105"/>
      <c r="G133" s="105"/>
      <c r="H133" s="106"/>
      <c r="I133" s="35"/>
      <c r="J133" s="10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34"/>
      <c r="C134" s="102"/>
      <c r="D134" s="103"/>
      <c r="E134" s="104"/>
      <c r="F134" s="105"/>
      <c r="G134" s="105"/>
      <c r="H134" s="106"/>
      <c r="I134" s="35"/>
      <c r="J134" s="10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34"/>
      <c r="C135" s="102"/>
      <c r="D135" s="103"/>
      <c r="E135" s="104"/>
      <c r="F135" s="105"/>
      <c r="G135" s="105"/>
      <c r="H135" s="106"/>
      <c r="I135" s="35"/>
      <c r="J135" s="107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34"/>
      <c r="C136" s="102"/>
      <c r="D136" s="103"/>
      <c r="E136" s="104"/>
      <c r="F136" s="105"/>
      <c r="G136" s="105"/>
      <c r="H136" s="106"/>
      <c r="I136" s="35"/>
      <c r="J136" s="107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34"/>
      <c r="C137" s="102"/>
      <c r="D137" s="103"/>
      <c r="E137" s="104"/>
      <c r="F137" s="105"/>
      <c r="G137" s="105"/>
      <c r="H137" s="106"/>
      <c r="I137" s="35"/>
      <c r="J137" s="107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34"/>
      <c r="C138" s="102"/>
      <c r="D138" s="103"/>
      <c r="E138" s="104"/>
      <c r="F138" s="105"/>
      <c r="G138" s="105"/>
      <c r="H138" s="106"/>
      <c r="I138" s="35"/>
      <c r="J138" s="107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34"/>
      <c r="C139" s="102"/>
      <c r="D139" s="103"/>
      <c r="E139" s="104"/>
      <c r="F139" s="105"/>
      <c r="G139" s="105"/>
      <c r="H139" s="106"/>
      <c r="I139" s="35"/>
      <c r="J139" s="107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34"/>
      <c r="C140" s="102"/>
      <c r="D140" s="103"/>
      <c r="E140" s="104"/>
      <c r="F140" s="105"/>
      <c r="G140" s="105"/>
      <c r="H140" s="106"/>
      <c r="I140" s="35"/>
      <c r="J140" s="107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34"/>
      <c r="C141" s="102"/>
      <c r="D141" s="103"/>
      <c r="E141" s="104"/>
      <c r="F141" s="105"/>
      <c r="G141" s="105"/>
      <c r="H141" s="106"/>
      <c r="I141" s="35"/>
      <c r="J141" s="107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34"/>
      <c r="C142" s="102"/>
      <c r="D142" s="103"/>
      <c r="E142" s="104"/>
      <c r="F142" s="105"/>
      <c r="G142" s="105"/>
      <c r="H142" s="106"/>
      <c r="I142" s="35"/>
      <c r="J142" s="107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34"/>
      <c r="C143" s="102"/>
      <c r="D143" s="103"/>
      <c r="E143" s="104"/>
      <c r="F143" s="105"/>
      <c r="G143" s="105"/>
      <c r="H143" s="106"/>
      <c r="I143" s="35"/>
      <c r="J143" s="10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34"/>
      <c r="C144" s="102"/>
      <c r="D144" s="103"/>
      <c r="E144" s="104"/>
      <c r="F144" s="105"/>
      <c r="G144" s="105"/>
      <c r="H144" s="106"/>
      <c r="I144" s="35"/>
      <c r="J144" s="10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34"/>
      <c r="C145" s="102"/>
      <c r="D145" s="103"/>
      <c r="E145" s="104"/>
      <c r="F145" s="105"/>
      <c r="G145" s="105"/>
      <c r="H145" s="106"/>
      <c r="I145" s="35"/>
      <c r="J145" s="107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34"/>
      <c r="C146" s="102"/>
      <c r="D146" s="103"/>
      <c r="E146" s="104"/>
      <c r="F146" s="105"/>
      <c r="G146" s="105"/>
      <c r="H146" s="106"/>
      <c r="I146" s="35"/>
      <c r="J146" s="10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34"/>
      <c r="C147" s="102"/>
      <c r="D147" s="103"/>
      <c r="E147" s="104"/>
      <c r="F147" s="105"/>
      <c r="G147" s="105"/>
      <c r="H147" s="106"/>
      <c r="I147" s="35"/>
      <c r="J147" s="10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34"/>
      <c r="C148" s="102"/>
      <c r="D148" s="103"/>
      <c r="E148" s="104"/>
      <c r="F148" s="105"/>
      <c r="G148" s="105"/>
      <c r="H148" s="106"/>
      <c r="I148" s="35"/>
      <c r="J148" s="107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34"/>
      <c r="C149" s="102"/>
      <c r="D149" s="103"/>
      <c r="E149" s="104"/>
      <c r="F149" s="105"/>
      <c r="G149" s="105"/>
      <c r="H149" s="106"/>
      <c r="I149" s="35"/>
      <c r="J149" s="107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34"/>
      <c r="C150" s="102"/>
      <c r="D150" s="103"/>
      <c r="E150" s="104"/>
      <c r="F150" s="105"/>
      <c r="G150" s="105"/>
      <c r="H150" s="106"/>
      <c r="I150" s="35"/>
      <c r="J150" s="107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34"/>
      <c r="C151" s="102"/>
      <c r="D151" s="103"/>
      <c r="E151" s="104"/>
      <c r="F151" s="105"/>
      <c r="G151" s="105"/>
      <c r="H151" s="106"/>
      <c r="I151" s="35"/>
      <c r="J151" s="107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34"/>
      <c r="C152" s="102"/>
      <c r="D152" s="103"/>
      <c r="E152" s="104"/>
      <c r="F152" s="105"/>
      <c r="G152" s="105"/>
      <c r="H152" s="106"/>
      <c r="I152" s="35"/>
      <c r="J152" s="10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34"/>
      <c r="C153" s="102"/>
      <c r="D153" s="103"/>
      <c r="E153" s="104"/>
      <c r="F153" s="105"/>
      <c r="G153" s="105"/>
      <c r="H153" s="106"/>
      <c r="I153" s="35"/>
      <c r="J153" s="10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34"/>
      <c r="C154" s="102"/>
      <c r="D154" s="103"/>
      <c r="E154" s="104"/>
      <c r="F154" s="105"/>
      <c r="G154" s="105"/>
      <c r="H154" s="106"/>
      <c r="I154" s="35"/>
      <c r="J154" s="10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34"/>
      <c r="C155" s="102"/>
      <c r="D155" s="103"/>
      <c r="E155" s="104"/>
      <c r="F155" s="105"/>
      <c r="G155" s="105"/>
      <c r="H155" s="106"/>
      <c r="I155" s="35"/>
      <c r="J155" s="107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34"/>
      <c r="C156" s="102"/>
      <c r="D156" s="103"/>
      <c r="E156" s="104"/>
      <c r="F156" s="105"/>
      <c r="G156" s="105"/>
      <c r="H156" s="106"/>
      <c r="I156" s="35"/>
      <c r="J156" s="10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34"/>
      <c r="C157" s="102"/>
      <c r="D157" s="103"/>
      <c r="E157" s="104"/>
      <c r="F157" s="105"/>
      <c r="G157" s="105"/>
      <c r="H157" s="106"/>
      <c r="I157" s="35"/>
      <c r="J157" s="10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34"/>
      <c r="C158" s="102"/>
      <c r="D158" s="103"/>
      <c r="E158" s="104"/>
      <c r="F158" s="105"/>
      <c r="G158" s="105"/>
      <c r="H158" s="106"/>
      <c r="I158" s="35"/>
      <c r="J158" s="10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34"/>
      <c r="C159" s="102"/>
      <c r="D159" s="103"/>
      <c r="E159" s="104"/>
      <c r="F159" s="105"/>
      <c r="G159" s="105"/>
      <c r="H159" s="106"/>
      <c r="I159" s="35"/>
      <c r="J159" s="10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34"/>
      <c r="C160" s="102"/>
      <c r="D160" s="103"/>
      <c r="E160" s="104"/>
      <c r="F160" s="105"/>
      <c r="G160" s="105"/>
      <c r="H160" s="106"/>
      <c r="I160" s="35"/>
      <c r="J160" s="10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34"/>
      <c r="C161" s="102"/>
      <c r="D161" s="103"/>
      <c r="E161" s="104"/>
      <c r="F161" s="105"/>
      <c r="G161" s="105"/>
      <c r="H161" s="106"/>
      <c r="I161" s="35"/>
      <c r="J161" s="10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34"/>
      <c r="C162" s="102"/>
      <c r="D162" s="103"/>
      <c r="E162" s="104"/>
      <c r="F162" s="105"/>
      <c r="G162" s="105"/>
      <c r="H162" s="106"/>
      <c r="I162" s="35"/>
      <c r="J162" s="10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34"/>
      <c r="C163" s="102"/>
      <c r="D163" s="103"/>
      <c r="E163" s="104"/>
      <c r="F163" s="105"/>
      <c r="G163" s="105"/>
      <c r="H163" s="106"/>
      <c r="I163" s="35"/>
      <c r="J163" s="10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34"/>
      <c r="C164" s="102"/>
      <c r="D164" s="103"/>
      <c r="E164" s="104"/>
      <c r="F164" s="105"/>
      <c r="G164" s="105"/>
      <c r="H164" s="106"/>
      <c r="I164" s="35"/>
      <c r="J164" s="10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34"/>
      <c r="C165" s="102"/>
      <c r="D165" s="103"/>
      <c r="E165" s="104"/>
      <c r="F165" s="105"/>
      <c r="G165" s="105"/>
      <c r="H165" s="106"/>
      <c r="I165" s="35"/>
      <c r="J165" s="10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34"/>
      <c r="C166" s="102"/>
      <c r="D166" s="103"/>
      <c r="E166" s="104"/>
      <c r="F166" s="105"/>
      <c r="G166" s="105"/>
      <c r="H166" s="106"/>
      <c r="I166" s="35"/>
      <c r="J166" s="10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34"/>
      <c r="C167" s="102"/>
      <c r="D167" s="103"/>
      <c r="E167" s="104"/>
      <c r="F167" s="105"/>
      <c r="G167" s="105"/>
      <c r="H167" s="106"/>
      <c r="I167" s="35"/>
      <c r="J167" s="10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34"/>
      <c r="C168" s="102"/>
      <c r="D168" s="103"/>
      <c r="E168" s="104"/>
      <c r="F168" s="105"/>
      <c r="G168" s="105"/>
      <c r="H168" s="106"/>
      <c r="I168" s="35"/>
      <c r="J168" s="10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34"/>
      <c r="C169" s="102"/>
      <c r="D169" s="103"/>
      <c r="E169" s="104"/>
      <c r="F169" s="105"/>
      <c r="G169" s="105"/>
      <c r="H169" s="106"/>
      <c r="I169" s="35"/>
      <c r="J169" s="10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34"/>
      <c r="C170" s="102"/>
      <c r="D170" s="103"/>
      <c r="E170" s="104"/>
      <c r="F170" s="105"/>
      <c r="G170" s="105"/>
      <c r="H170" s="106"/>
      <c r="I170" s="35"/>
      <c r="J170" s="10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34"/>
      <c r="C171" s="102"/>
      <c r="D171" s="103"/>
      <c r="E171" s="104"/>
      <c r="F171" s="105"/>
      <c r="G171" s="105"/>
      <c r="H171" s="106"/>
      <c r="I171" s="35"/>
      <c r="J171" s="10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34"/>
      <c r="C172" s="102"/>
      <c r="D172" s="103"/>
      <c r="E172" s="104"/>
      <c r="F172" s="105"/>
      <c r="G172" s="105"/>
      <c r="H172" s="106"/>
      <c r="I172" s="35"/>
      <c r="J172" s="10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34"/>
      <c r="C173" s="102"/>
      <c r="D173" s="103"/>
      <c r="E173" s="104"/>
      <c r="F173" s="105"/>
      <c r="G173" s="105"/>
      <c r="H173" s="106"/>
      <c r="I173" s="35"/>
      <c r="J173" s="10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34"/>
      <c r="C174" s="102"/>
      <c r="D174" s="103"/>
      <c r="E174" s="104"/>
      <c r="F174" s="105"/>
      <c r="G174" s="105"/>
      <c r="H174" s="106"/>
      <c r="I174" s="35"/>
      <c r="J174" s="10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34"/>
      <c r="C175" s="102"/>
      <c r="D175" s="103"/>
      <c r="E175" s="104"/>
      <c r="F175" s="105"/>
      <c r="G175" s="105"/>
      <c r="H175" s="106"/>
      <c r="I175" s="35"/>
      <c r="J175" s="10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34"/>
      <c r="C176" s="102"/>
      <c r="D176" s="103"/>
      <c r="E176" s="104"/>
      <c r="F176" s="105"/>
      <c r="G176" s="105"/>
      <c r="H176" s="106"/>
      <c r="I176" s="35"/>
      <c r="J176" s="10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34"/>
      <c r="C177" s="102"/>
      <c r="D177" s="103"/>
      <c r="E177" s="104"/>
      <c r="F177" s="105"/>
      <c r="G177" s="105"/>
      <c r="H177" s="106"/>
      <c r="I177" s="35"/>
      <c r="J177" s="10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34"/>
      <c r="C178" s="102"/>
      <c r="D178" s="103"/>
      <c r="E178" s="104"/>
      <c r="F178" s="105"/>
      <c r="G178" s="105"/>
      <c r="H178" s="106"/>
      <c r="I178" s="35"/>
      <c r="J178" s="10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34"/>
      <c r="C179" s="102"/>
      <c r="D179" s="103"/>
      <c r="E179" s="104"/>
      <c r="F179" s="105"/>
      <c r="G179" s="105"/>
      <c r="H179" s="106"/>
      <c r="I179" s="35"/>
      <c r="J179" s="10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34"/>
      <c r="C180" s="102"/>
      <c r="D180" s="103"/>
      <c r="E180" s="104"/>
      <c r="F180" s="105"/>
      <c r="G180" s="105"/>
      <c r="H180" s="106"/>
      <c r="I180" s="35"/>
      <c r="J180" s="10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34"/>
      <c r="C181" s="102"/>
      <c r="D181" s="103"/>
      <c r="E181" s="104"/>
      <c r="F181" s="105"/>
      <c r="G181" s="105"/>
      <c r="H181" s="106"/>
      <c r="I181" s="35"/>
      <c r="J181" s="10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34"/>
      <c r="C182" s="102"/>
      <c r="D182" s="103"/>
      <c r="E182" s="104"/>
      <c r="F182" s="105"/>
      <c r="G182" s="105"/>
      <c r="H182" s="106"/>
      <c r="I182" s="35"/>
      <c r="J182" s="10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34"/>
      <c r="C183" s="102"/>
      <c r="D183" s="103"/>
      <c r="E183" s="104"/>
      <c r="F183" s="105"/>
      <c r="G183" s="105"/>
      <c r="H183" s="106"/>
      <c r="I183" s="35"/>
      <c r="J183" s="10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34"/>
      <c r="C184" s="102"/>
      <c r="D184" s="103"/>
      <c r="E184" s="104"/>
      <c r="F184" s="105"/>
      <c r="G184" s="105"/>
      <c r="H184" s="106"/>
      <c r="I184" s="35"/>
      <c r="J184" s="10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34"/>
      <c r="C185" s="102"/>
      <c r="D185" s="103"/>
      <c r="E185" s="104"/>
      <c r="F185" s="105"/>
      <c r="G185" s="105"/>
      <c r="H185" s="106"/>
      <c r="I185" s="35"/>
      <c r="J185" s="10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34"/>
      <c r="C186" s="102"/>
      <c r="D186" s="103"/>
      <c r="E186" s="104"/>
      <c r="F186" s="105"/>
      <c r="G186" s="105"/>
      <c r="H186" s="106"/>
      <c r="I186" s="35"/>
      <c r="J186" s="10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34"/>
      <c r="C187" s="102"/>
      <c r="D187" s="103"/>
      <c r="E187" s="104"/>
      <c r="F187" s="105"/>
      <c r="G187" s="105"/>
      <c r="H187" s="106"/>
      <c r="I187" s="35"/>
      <c r="J187" s="10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34"/>
      <c r="C188" s="102"/>
      <c r="D188" s="103"/>
      <c r="E188" s="104"/>
      <c r="F188" s="105"/>
      <c r="G188" s="105"/>
      <c r="H188" s="106"/>
      <c r="I188" s="35"/>
      <c r="J188" s="10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34"/>
      <c r="C189" s="102"/>
      <c r="D189" s="103"/>
      <c r="E189" s="104"/>
      <c r="F189" s="105"/>
      <c r="G189" s="105"/>
      <c r="H189" s="106"/>
      <c r="I189" s="35"/>
      <c r="J189" s="10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34"/>
      <c r="C190" s="102"/>
      <c r="D190" s="103"/>
      <c r="E190" s="104"/>
      <c r="F190" s="105"/>
      <c r="G190" s="105"/>
      <c r="H190" s="106"/>
      <c r="I190" s="35"/>
      <c r="J190" s="10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34"/>
      <c r="C191" s="102"/>
      <c r="D191" s="103"/>
      <c r="E191" s="104"/>
      <c r="F191" s="105"/>
      <c r="G191" s="105"/>
      <c r="H191" s="106"/>
      <c r="I191" s="35"/>
      <c r="J191" s="10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34"/>
      <c r="C192" s="102"/>
      <c r="D192" s="103"/>
      <c r="E192" s="104"/>
      <c r="F192" s="105"/>
      <c r="G192" s="105"/>
      <c r="H192" s="106"/>
      <c r="I192" s="35"/>
      <c r="J192" s="10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34"/>
      <c r="C193" s="102"/>
      <c r="D193" s="103"/>
      <c r="E193" s="104"/>
      <c r="F193" s="105"/>
      <c r="G193" s="105"/>
      <c r="H193" s="106"/>
      <c r="I193" s="35"/>
      <c r="J193" s="10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34"/>
      <c r="C194" s="102"/>
      <c r="D194" s="103"/>
      <c r="E194" s="104"/>
      <c r="F194" s="105"/>
      <c r="G194" s="105"/>
      <c r="H194" s="106"/>
      <c r="I194" s="35"/>
      <c r="J194" s="10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34"/>
      <c r="C195" s="102"/>
      <c r="D195" s="103"/>
      <c r="E195" s="104"/>
      <c r="F195" s="105"/>
      <c r="G195" s="105"/>
      <c r="H195" s="106"/>
      <c r="I195" s="35"/>
      <c r="J195" s="10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34"/>
      <c r="C196" s="102"/>
      <c r="D196" s="103"/>
      <c r="E196" s="104"/>
      <c r="F196" s="105"/>
      <c r="G196" s="105"/>
      <c r="H196" s="106"/>
      <c r="I196" s="35"/>
      <c r="J196" s="10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34"/>
      <c r="C197" s="102"/>
      <c r="D197" s="103"/>
      <c r="E197" s="104"/>
      <c r="F197" s="105"/>
      <c r="G197" s="105"/>
      <c r="H197" s="106"/>
      <c r="I197" s="35"/>
      <c r="J197" s="10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34"/>
      <c r="C198" s="102"/>
      <c r="D198" s="103"/>
      <c r="E198" s="104"/>
      <c r="F198" s="105"/>
      <c r="G198" s="105"/>
      <c r="H198" s="106"/>
      <c r="I198" s="35"/>
      <c r="J198" s="10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34"/>
      <c r="C199" s="102"/>
      <c r="D199" s="103"/>
      <c r="E199" s="104"/>
      <c r="F199" s="105"/>
      <c r="G199" s="105"/>
      <c r="H199" s="106"/>
      <c r="I199" s="35"/>
      <c r="J199" s="10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34"/>
      <c r="C200" s="102"/>
      <c r="D200" s="103"/>
      <c r="E200" s="104"/>
      <c r="F200" s="105"/>
      <c r="G200" s="105"/>
      <c r="H200" s="106"/>
      <c r="I200" s="35"/>
      <c r="J200" s="10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34"/>
      <c r="C201" s="102"/>
      <c r="D201" s="103"/>
      <c r="E201" s="104"/>
      <c r="F201" s="105"/>
      <c r="G201" s="105"/>
      <c r="H201" s="106"/>
      <c r="I201" s="35"/>
      <c r="J201" s="10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34"/>
      <c r="C202" s="102"/>
      <c r="D202" s="103"/>
      <c r="E202" s="104"/>
      <c r="F202" s="105"/>
      <c r="G202" s="105"/>
      <c r="H202" s="106"/>
      <c r="I202" s="35"/>
      <c r="J202" s="10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34"/>
      <c r="C203" s="102"/>
      <c r="D203" s="103"/>
      <c r="E203" s="104"/>
      <c r="F203" s="105"/>
      <c r="G203" s="105"/>
      <c r="H203" s="106"/>
      <c r="I203" s="35"/>
      <c r="J203" s="10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34"/>
      <c r="C204" s="102"/>
      <c r="D204" s="103"/>
      <c r="E204" s="104"/>
      <c r="F204" s="105"/>
      <c r="G204" s="105"/>
      <c r="H204" s="106"/>
      <c r="I204" s="35"/>
      <c r="J204" s="10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34"/>
      <c r="C205" s="102"/>
      <c r="D205" s="103"/>
      <c r="E205" s="104"/>
      <c r="F205" s="105"/>
      <c r="G205" s="105"/>
      <c r="H205" s="106"/>
      <c r="I205" s="35"/>
      <c r="J205" s="10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34"/>
      <c r="C206" s="102"/>
      <c r="D206" s="103"/>
      <c r="E206" s="104"/>
      <c r="F206" s="105"/>
      <c r="G206" s="105"/>
      <c r="H206" s="106"/>
      <c r="I206" s="35"/>
      <c r="J206" s="10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34"/>
      <c r="C207" s="102"/>
      <c r="D207" s="103"/>
      <c r="E207" s="104"/>
      <c r="F207" s="105"/>
      <c r="G207" s="105"/>
      <c r="H207" s="106"/>
      <c r="I207" s="35"/>
      <c r="J207" s="10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34"/>
      <c r="C208" s="102"/>
      <c r="D208" s="103"/>
      <c r="E208" s="104"/>
      <c r="F208" s="105"/>
      <c r="G208" s="105"/>
      <c r="H208" s="106"/>
      <c r="I208" s="35"/>
      <c r="J208" s="10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34"/>
      <c r="C209" s="102"/>
      <c r="D209" s="103"/>
      <c r="E209" s="104"/>
      <c r="F209" s="105"/>
      <c r="G209" s="105"/>
      <c r="H209" s="106"/>
      <c r="I209" s="35"/>
      <c r="J209" s="10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34"/>
      <c r="C210" s="102"/>
      <c r="D210" s="103"/>
      <c r="E210" s="104"/>
      <c r="F210" s="105"/>
      <c r="G210" s="105"/>
      <c r="H210" s="106"/>
      <c r="I210" s="35"/>
      <c r="J210" s="10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34"/>
      <c r="C211" s="102"/>
      <c r="D211" s="103"/>
      <c r="E211" s="104"/>
      <c r="F211" s="105"/>
      <c r="G211" s="105"/>
      <c r="H211" s="106"/>
      <c r="I211" s="35"/>
      <c r="J211" s="10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34"/>
      <c r="C212" s="102"/>
      <c r="D212" s="103"/>
      <c r="E212" s="104"/>
      <c r="F212" s="105"/>
      <c r="G212" s="105"/>
      <c r="H212" s="106"/>
      <c r="I212" s="35"/>
      <c r="J212" s="10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34"/>
      <c r="C213" s="102"/>
      <c r="D213" s="103"/>
      <c r="E213" s="104"/>
      <c r="F213" s="105"/>
      <c r="G213" s="105"/>
      <c r="H213" s="106"/>
      <c r="I213" s="35"/>
      <c r="J213" s="10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34"/>
      <c r="C214" s="102"/>
      <c r="D214" s="103"/>
      <c r="E214" s="104"/>
      <c r="F214" s="105"/>
      <c r="G214" s="105"/>
      <c r="H214" s="106"/>
      <c r="I214" s="35"/>
      <c r="J214" s="10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34"/>
      <c r="C215" s="102"/>
      <c r="D215" s="103"/>
      <c r="E215" s="104"/>
      <c r="F215" s="105"/>
      <c r="G215" s="105"/>
      <c r="H215" s="106"/>
      <c r="I215" s="35"/>
      <c r="J215" s="10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34"/>
      <c r="C216" s="102"/>
      <c r="D216" s="103"/>
      <c r="E216" s="104"/>
      <c r="F216" s="105"/>
      <c r="G216" s="105"/>
      <c r="H216" s="106"/>
      <c r="I216" s="35"/>
      <c r="J216" s="10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34"/>
      <c r="C217" s="102"/>
      <c r="D217" s="103"/>
      <c r="E217" s="104"/>
      <c r="F217" s="105"/>
      <c r="G217" s="105"/>
      <c r="H217" s="106"/>
      <c r="I217" s="35"/>
      <c r="J217" s="10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34"/>
      <c r="C218" s="102"/>
      <c r="D218" s="103"/>
      <c r="E218" s="104"/>
      <c r="F218" s="105"/>
      <c r="G218" s="105"/>
      <c r="H218" s="106"/>
      <c r="I218" s="35"/>
      <c r="J218" s="10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34"/>
      <c r="C219" s="102"/>
      <c r="D219" s="103"/>
      <c r="E219" s="104"/>
      <c r="F219" s="105"/>
      <c r="G219" s="105"/>
      <c r="H219" s="106"/>
      <c r="I219" s="35"/>
      <c r="J219" s="10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34"/>
      <c r="C220" s="102"/>
      <c r="D220" s="103"/>
      <c r="E220" s="104"/>
      <c r="F220" s="105"/>
      <c r="G220" s="105"/>
      <c r="H220" s="106"/>
      <c r="I220" s="35"/>
      <c r="J220" s="10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34"/>
      <c r="C221" s="102"/>
      <c r="D221" s="103"/>
      <c r="E221" s="104"/>
      <c r="F221" s="105"/>
      <c r="G221" s="105"/>
      <c r="H221" s="106"/>
      <c r="I221" s="35"/>
      <c r="J221" s="10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34"/>
      <c r="C222" s="102"/>
      <c r="D222" s="103"/>
      <c r="E222" s="104"/>
      <c r="F222" s="105"/>
      <c r="G222" s="105"/>
      <c r="H222" s="106"/>
      <c r="I222" s="35"/>
      <c r="J222" s="10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34"/>
      <c r="C223" s="102"/>
      <c r="D223" s="103"/>
      <c r="E223" s="104"/>
      <c r="F223" s="105"/>
      <c r="G223" s="105"/>
      <c r="H223" s="106"/>
      <c r="I223" s="35"/>
      <c r="J223" s="10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34"/>
      <c r="C224" s="102"/>
      <c r="D224" s="103"/>
      <c r="E224" s="104"/>
      <c r="F224" s="105"/>
      <c r="G224" s="105"/>
      <c r="H224" s="106"/>
      <c r="I224" s="35"/>
      <c r="J224" s="10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34"/>
      <c r="C225" s="102"/>
      <c r="D225" s="103"/>
      <c r="E225" s="104"/>
      <c r="F225" s="105"/>
      <c r="G225" s="105"/>
      <c r="H225" s="106"/>
      <c r="I225" s="35"/>
      <c r="J225" s="10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34"/>
      <c r="C226" s="102"/>
      <c r="D226" s="103"/>
      <c r="E226" s="104"/>
      <c r="F226" s="105"/>
      <c r="G226" s="105"/>
      <c r="H226" s="106"/>
      <c r="I226" s="35"/>
      <c r="J226" s="10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34"/>
      <c r="C227" s="102"/>
      <c r="D227" s="103"/>
      <c r="E227" s="104"/>
      <c r="F227" s="105"/>
      <c r="G227" s="105"/>
      <c r="H227" s="106"/>
      <c r="I227" s="35"/>
      <c r="J227" s="10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34"/>
      <c r="C228" s="102"/>
      <c r="D228" s="103"/>
      <c r="E228" s="104"/>
      <c r="F228" s="105"/>
      <c r="G228" s="105"/>
      <c r="H228" s="106"/>
      <c r="I228" s="35"/>
      <c r="J228" s="10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34"/>
      <c r="C229" s="102"/>
      <c r="D229" s="103"/>
      <c r="E229" s="104"/>
      <c r="F229" s="105"/>
      <c r="G229" s="105"/>
      <c r="H229" s="106"/>
      <c r="I229" s="35"/>
      <c r="J229" s="10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34"/>
      <c r="C230" s="102"/>
      <c r="D230" s="103"/>
      <c r="E230" s="104"/>
      <c r="F230" s="105"/>
      <c r="G230" s="105"/>
      <c r="H230" s="106"/>
      <c r="I230" s="35"/>
      <c r="J230" s="10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34"/>
      <c r="C231" s="102"/>
      <c r="D231" s="103"/>
      <c r="E231" s="104"/>
      <c r="F231" s="105"/>
      <c r="G231" s="105"/>
      <c r="H231" s="106"/>
      <c r="I231" s="35"/>
      <c r="J231" s="10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34"/>
      <c r="C232" s="102"/>
      <c r="D232" s="103"/>
      <c r="E232" s="104"/>
      <c r="F232" s="105"/>
      <c r="G232" s="105"/>
      <c r="H232" s="106"/>
      <c r="I232" s="35"/>
      <c r="J232" s="10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34"/>
      <c r="C233" s="102"/>
      <c r="D233" s="103"/>
      <c r="E233" s="104"/>
      <c r="F233" s="105"/>
      <c r="G233" s="105"/>
      <c r="H233" s="106"/>
      <c r="I233" s="35"/>
      <c r="J233" s="10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34"/>
      <c r="C234" s="102"/>
      <c r="D234" s="103"/>
      <c r="E234" s="104"/>
      <c r="F234" s="105"/>
      <c r="G234" s="105"/>
      <c r="H234" s="106"/>
      <c r="I234" s="35"/>
      <c r="J234" s="10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34"/>
      <c r="C235" s="102"/>
      <c r="D235" s="103"/>
      <c r="E235" s="104"/>
      <c r="F235" s="105"/>
      <c r="G235" s="105"/>
      <c r="H235" s="106"/>
      <c r="I235" s="35"/>
      <c r="J235" s="10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34"/>
      <c r="C236" s="102"/>
      <c r="D236" s="103"/>
      <c r="E236" s="104"/>
      <c r="F236" s="105"/>
      <c r="G236" s="105"/>
      <c r="H236" s="106"/>
      <c r="I236" s="35"/>
      <c r="J236" s="10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34"/>
      <c r="C237" s="102"/>
      <c r="D237" s="103"/>
      <c r="E237" s="104"/>
      <c r="F237" s="105"/>
      <c r="G237" s="105"/>
      <c r="H237" s="106"/>
      <c r="I237" s="35"/>
      <c r="J237" s="10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34"/>
      <c r="C238" s="102"/>
      <c r="D238" s="103"/>
      <c r="E238" s="104"/>
      <c r="F238" s="105"/>
      <c r="G238" s="105"/>
      <c r="H238" s="106"/>
      <c r="I238" s="35"/>
      <c r="J238" s="10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34"/>
      <c r="C239" s="102"/>
      <c r="D239" s="103"/>
      <c r="E239" s="104"/>
      <c r="F239" s="105"/>
      <c r="G239" s="105"/>
      <c r="H239" s="106"/>
      <c r="I239" s="35"/>
      <c r="J239" s="10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34"/>
      <c r="C240" s="102"/>
      <c r="D240" s="103"/>
      <c r="E240" s="104"/>
      <c r="F240" s="105"/>
      <c r="G240" s="105"/>
      <c r="H240" s="106"/>
      <c r="I240" s="35"/>
      <c r="J240" s="10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34"/>
      <c r="C241" s="102"/>
      <c r="D241" s="103"/>
      <c r="E241" s="104"/>
      <c r="F241" s="105"/>
      <c r="G241" s="105"/>
      <c r="H241" s="106"/>
      <c r="I241" s="35"/>
      <c r="J241" s="10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34"/>
      <c r="C242" s="102"/>
      <c r="D242" s="103"/>
      <c r="E242" s="104"/>
      <c r="F242" s="105"/>
      <c r="G242" s="105"/>
      <c r="H242" s="106"/>
      <c r="I242" s="35"/>
      <c r="J242" s="10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34"/>
      <c r="C243" s="102"/>
      <c r="D243" s="103"/>
      <c r="E243" s="104"/>
      <c r="F243" s="105"/>
      <c r="G243" s="105"/>
      <c r="H243" s="106"/>
      <c r="I243" s="35"/>
      <c r="J243" s="10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34"/>
      <c r="C244" s="102"/>
      <c r="D244" s="103"/>
      <c r="E244" s="104"/>
      <c r="F244" s="105"/>
      <c r="G244" s="105"/>
      <c r="H244" s="106"/>
      <c r="I244" s="35"/>
      <c r="J244" s="10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34"/>
      <c r="C245" s="102"/>
      <c r="D245" s="103"/>
      <c r="E245" s="104"/>
      <c r="F245" s="105"/>
      <c r="G245" s="105"/>
      <c r="H245" s="106"/>
      <c r="I245" s="35"/>
      <c r="J245" s="10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34"/>
      <c r="C246" s="102"/>
      <c r="D246" s="103"/>
      <c r="E246" s="104"/>
      <c r="F246" s="105"/>
      <c r="G246" s="105"/>
      <c r="H246" s="106"/>
      <c r="I246" s="35"/>
      <c r="J246" s="10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34"/>
      <c r="C247" s="102"/>
      <c r="D247" s="103"/>
      <c r="E247" s="104"/>
      <c r="F247" s="105"/>
      <c r="G247" s="105"/>
      <c r="H247" s="106"/>
      <c r="I247" s="35"/>
      <c r="J247" s="10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34"/>
      <c r="C248" s="102"/>
      <c r="D248" s="103"/>
      <c r="E248" s="104"/>
      <c r="F248" s="105"/>
      <c r="G248" s="105"/>
      <c r="H248" s="106"/>
      <c r="I248" s="35"/>
      <c r="J248" s="10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34"/>
      <c r="C249" s="102"/>
      <c r="D249" s="103"/>
      <c r="E249" s="104"/>
      <c r="F249" s="105"/>
      <c r="G249" s="105"/>
      <c r="H249" s="106"/>
      <c r="I249" s="35"/>
      <c r="J249" s="10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34"/>
      <c r="C250" s="102"/>
      <c r="D250" s="103"/>
      <c r="E250" s="104"/>
      <c r="F250" s="105"/>
      <c r="G250" s="105"/>
      <c r="H250" s="106"/>
      <c r="I250" s="35"/>
      <c r="J250" s="10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34"/>
      <c r="C251" s="102"/>
      <c r="D251" s="103"/>
      <c r="E251" s="104"/>
      <c r="F251" s="105"/>
      <c r="G251" s="105"/>
      <c r="H251" s="106"/>
      <c r="I251" s="35"/>
      <c r="J251" s="10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34"/>
      <c r="C252" s="102"/>
      <c r="D252" s="103"/>
      <c r="E252" s="104"/>
      <c r="F252" s="105"/>
      <c r="G252" s="105"/>
      <c r="H252" s="106"/>
      <c r="I252" s="35"/>
      <c r="J252" s="10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34"/>
      <c r="C253" s="102"/>
      <c r="D253" s="103"/>
      <c r="E253" s="104"/>
      <c r="F253" s="105"/>
      <c r="G253" s="105"/>
      <c r="H253" s="106"/>
      <c r="I253" s="35"/>
      <c r="J253" s="10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34"/>
      <c r="C254" s="102"/>
      <c r="D254" s="103"/>
      <c r="E254" s="104"/>
      <c r="F254" s="105"/>
      <c r="G254" s="105"/>
      <c r="H254" s="106"/>
      <c r="I254" s="35"/>
      <c r="J254" s="10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34"/>
      <c r="C255" s="102"/>
      <c r="D255" s="103"/>
      <c r="E255" s="104"/>
      <c r="F255" s="105"/>
      <c r="G255" s="105"/>
      <c r="H255" s="106"/>
      <c r="I255" s="35"/>
      <c r="J255" s="10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34"/>
      <c r="C256" s="102"/>
      <c r="D256" s="103"/>
      <c r="E256" s="104"/>
      <c r="F256" s="105"/>
      <c r="G256" s="105"/>
      <c r="H256" s="106"/>
      <c r="I256" s="35"/>
      <c r="J256" s="10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34"/>
      <c r="C257" s="102"/>
      <c r="D257" s="103"/>
      <c r="E257" s="104"/>
      <c r="F257" s="105"/>
      <c r="G257" s="105"/>
      <c r="H257" s="106"/>
      <c r="I257" s="35"/>
      <c r="J257" s="10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34"/>
      <c r="C258" s="102"/>
      <c r="D258" s="103"/>
      <c r="E258" s="104"/>
      <c r="F258" s="105"/>
      <c r="G258" s="105"/>
      <c r="H258" s="106"/>
      <c r="I258" s="35"/>
      <c r="J258" s="10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34"/>
      <c r="C259" s="102"/>
      <c r="D259" s="103"/>
      <c r="E259" s="104"/>
      <c r="F259" s="105"/>
      <c r="G259" s="105"/>
      <c r="H259" s="106"/>
      <c r="I259" s="35"/>
      <c r="J259" s="10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34"/>
      <c r="C260" s="102"/>
      <c r="D260" s="103"/>
      <c r="E260" s="104"/>
      <c r="F260" s="105"/>
      <c r="G260" s="105"/>
      <c r="H260" s="106"/>
      <c r="I260" s="35"/>
      <c r="J260" s="10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34"/>
      <c r="C261" s="102"/>
      <c r="D261" s="103"/>
      <c r="E261" s="104"/>
      <c r="F261" s="105"/>
      <c r="G261" s="105"/>
      <c r="H261" s="106"/>
      <c r="I261" s="35"/>
      <c r="J261" s="10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34"/>
      <c r="C262" s="102"/>
      <c r="D262" s="103"/>
      <c r="E262" s="104"/>
      <c r="F262" s="105"/>
      <c r="G262" s="105"/>
      <c r="H262" s="106"/>
      <c r="I262" s="35"/>
      <c r="J262" s="10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34"/>
      <c r="C263" s="102"/>
      <c r="D263" s="103"/>
      <c r="E263" s="104"/>
      <c r="F263" s="105"/>
      <c r="G263" s="105"/>
      <c r="H263" s="106"/>
      <c r="I263" s="35"/>
      <c r="J263" s="10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34"/>
      <c r="C264" s="102"/>
      <c r="D264" s="103"/>
      <c r="E264" s="104"/>
      <c r="F264" s="105"/>
      <c r="G264" s="105"/>
      <c r="H264" s="106"/>
      <c r="I264" s="35"/>
      <c r="J264" s="10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34"/>
      <c r="C265" s="102"/>
      <c r="D265" s="103"/>
      <c r="E265" s="104"/>
      <c r="F265" s="105"/>
      <c r="G265" s="105"/>
      <c r="H265" s="106"/>
      <c r="I265" s="35"/>
      <c r="J265" s="10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34"/>
      <c r="C266" s="102"/>
      <c r="D266" s="103"/>
      <c r="E266" s="104"/>
      <c r="F266" s="105"/>
      <c r="G266" s="105"/>
      <c r="H266" s="106"/>
      <c r="I266" s="35"/>
      <c r="J266" s="10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34"/>
      <c r="C267" s="102"/>
      <c r="D267" s="103"/>
      <c r="E267" s="104"/>
      <c r="F267" s="105"/>
      <c r="G267" s="105"/>
      <c r="H267" s="106"/>
      <c r="I267" s="35"/>
      <c r="J267" s="10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34"/>
      <c r="C268" s="102"/>
      <c r="D268" s="103"/>
      <c r="E268" s="104"/>
      <c r="F268" s="105"/>
      <c r="G268" s="105"/>
      <c r="H268" s="106"/>
      <c r="I268" s="35"/>
      <c r="J268" s="10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34"/>
      <c r="C269" s="102"/>
      <c r="D269" s="103"/>
      <c r="E269" s="104"/>
      <c r="F269" s="105"/>
      <c r="G269" s="105"/>
      <c r="H269" s="106"/>
      <c r="I269" s="35"/>
      <c r="J269" s="10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34"/>
      <c r="C270" s="102"/>
      <c r="D270" s="103"/>
      <c r="E270" s="104"/>
      <c r="F270" s="105"/>
      <c r="G270" s="105"/>
      <c r="H270" s="106"/>
      <c r="I270" s="35"/>
      <c r="J270" s="10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34"/>
      <c r="C271" s="102"/>
      <c r="D271" s="103"/>
      <c r="E271" s="104"/>
      <c r="F271" s="105"/>
      <c r="G271" s="105"/>
      <c r="H271" s="106"/>
      <c r="I271" s="35"/>
      <c r="J271" s="10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34"/>
      <c r="C272" s="102"/>
      <c r="D272" s="103"/>
      <c r="E272" s="104"/>
      <c r="F272" s="105"/>
      <c r="G272" s="105"/>
      <c r="H272" s="106"/>
      <c r="I272" s="35"/>
      <c r="J272" s="10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34"/>
      <c r="C273" s="102"/>
      <c r="D273" s="103"/>
      <c r="E273" s="104"/>
      <c r="F273" s="105"/>
      <c r="G273" s="105"/>
      <c r="H273" s="106"/>
      <c r="I273" s="35"/>
      <c r="J273" s="10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34"/>
      <c r="C274" s="102"/>
      <c r="D274" s="103"/>
      <c r="E274" s="104"/>
      <c r="F274" s="105"/>
      <c r="G274" s="105"/>
      <c r="H274" s="106"/>
      <c r="I274" s="35"/>
      <c r="J274" s="10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34"/>
      <c r="C275" s="102"/>
      <c r="D275" s="103"/>
      <c r="E275" s="104"/>
      <c r="F275" s="105"/>
      <c r="G275" s="105"/>
      <c r="H275" s="106"/>
      <c r="I275" s="35"/>
      <c r="J275" s="10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34"/>
      <c r="C276" s="102"/>
      <c r="D276" s="103"/>
      <c r="E276" s="104"/>
      <c r="F276" s="105"/>
      <c r="G276" s="105"/>
      <c r="H276" s="106"/>
      <c r="I276" s="35"/>
      <c r="J276" s="10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34"/>
      <c r="C277" s="102"/>
      <c r="D277" s="103"/>
      <c r="E277" s="104"/>
      <c r="F277" s="105"/>
      <c r="G277" s="105"/>
      <c r="H277" s="106"/>
      <c r="I277" s="35"/>
      <c r="J277" s="10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34"/>
      <c r="C278" s="102"/>
      <c r="D278" s="103"/>
      <c r="E278" s="104"/>
      <c r="F278" s="105"/>
      <c r="G278" s="105"/>
      <c r="H278" s="106"/>
      <c r="I278" s="35"/>
      <c r="J278" s="10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34"/>
      <c r="C279" s="102"/>
      <c r="D279" s="103"/>
      <c r="E279" s="104"/>
      <c r="F279" s="105"/>
      <c r="G279" s="105"/>
      <c r="H279" s="106"/>
      <c r="I279" s="35"/>
      <c r="J279" s="10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34"/>
      <c r="C280" s="102"/>
      <c r="D280" s="103"/>
      <c r="E280" s="104"/>
      <c r="F280" s="105"/>
      <c r="G280" s="105"/>
      <c r="H280" s="106"/>
      <c r="I280" s="35"/>
      <c r="J280" s="10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34"/>
      <c r="C281" s="102"/>
      <c r="D281" s="103"/>
      <c r="E281" s="104"/>
      <c r="F281" s="105"/>
      <c r="G281" s="105"/>
      <c r="H281" s="106"/>
      <c r="I281" s="35"/>
      <c r="J281" s="10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34"/>
      <c r="C282" s="102"/>
      <c r="D282" s="103"/>
      <c r="E282" s="104"/>
      <c r="F282" s="105"/>
      <c r="G282" s="105"/>
      <c r="H282" s="106"/>
      <c r="I282" s="35"/>
      <c r="J282" s="10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34"/>
      <c r="C283" s="102"/>
      <c r="D283" s="103"/>
      <c r="E283" s="104"/>
      <c r="F283" s="105"/>
      <c r="G283" s="105"/>
      <c r="H283" s="106"/>
      <c r="I283" s="35"/>
      <c r="J283" s="10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34"/>
      <c r="C284" s="102"/>
      <c r="D284" s="103"/>
      <c r="E284" s="104"/>
      <c r="F284" s="105"/>
      <c r="G284" s="105"/>
      <c r="H284" s="106"/>
      <c r="I284" s="35"/>
      <c r="J284" s="10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34"/>
      <c r="C285" s="102"/>
      <c r="D285" s="103"/>
      <c r="E285" s="104"/>
      <c r="F285" s="105"/>
      <c r="G285" s="105"/>
      <c r="H285" s="106"/>
      <c r="I285" s="35"/>
      <c r="J285" s="10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34"/>
      <c r="C286" s="102"/>
      <c r="D286" s="103"/>
      <c r="E286" s="104"/>
      <c r="F286" s="105"/>
      <c r="G286" s="105"/>
      <c r="H286" s="106"/>
      <c r="I286" s="35"/>
      <c r="J286" s="10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34"/>
      <c r="C287" s="102"/>
      <c r="D287" s="103"/>
      <c r="E287" s="104"/>
      <c r="F287" s="105"/>
      <c r="G287" s="105"/>
      <c r="H287" s="106"/>
      <c r="I287" s="35"/>
      <c r="J287" s="10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34"/>
      <c r="C288" s="102"/>
      <c r="D288" s="103"/>
      <c r="E288" s="104"/>
      <c r="F288" s="105"/>
      <c r="G288" s="105"/>
      <c r="H288" s="106"/>
      <c r="I288" s="35"/>
      <c r="J288" s="10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B$8:$J$86"/>
  <mergeCells count="19">
    <mergeCell ref="B1:J1"/>
    <mergeCell ref="C2:J2"/>
    <mergeCell ref="D4:E4"/>
    <mergeCell ref="D5:E5"/>
    <mergeCell ref="D6:E6"/>
    <mergeCell ref="C7:H7"/>
    <mergeCell ref="C21:G21"/>
    <mergeCell ref="C73:G73"/>
    <mergeCell ref="C78:G78"/>
    <mergeCell ref="C79:G79"/>
    <mergeCell ref="C86:G86"/>
    <mergeCell ref="C91:J91"/>
    <mergeCell ref="C32:G32"/>
    <mergeCell ref="C39:G39"/>
    <mergeCell ref="C55:G55"/>
    <mergeCell ref="C56:G56"/>
    <mergeCell ref="C63:G63"/>
    <mergeCell ref="C64:G64"/>
    <mergeCell ref="C72:G72"/>
  </mergeCells>
  <dataValidations>
    <dataValidation type="list" allowBlank="1" showErrorMessage="1" sqref="D8 D10:D20 D22:D31 D33:D38 D40:D54 D57:D62 D65:D71 D74:D77 D80:D85 D87:D88">
      <formula1>'Hoja 1'!$A$2:$A$6</formula1>
    </dataValidation>
  </dataValidations>
  <printOptions horizontalCentered="1"/>
  <pageMargins bottom="0.75" footer="0.0" header="0.0" left="0.25" right="0.25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>
      <c r="A1" s="1" t="s">
        <v>19</v>
      </c>
    </row>
    <row r="2">
      <c r="A2" s="1" t="s">
        <v>169</v>
      </c>
    </row>
    <row r="3">
      <c r="A3" s="1" t="s">
        <v>170</v>
      </c>
    </row>
    <row r="4">
      <c r="A4" s="1" t="s">
        <v>171</v>
      </c>
    </row>
    <row r="5">
      <c r="A5" s="1" t="s">
        <v>172</v>
      </c>
    </row>
    <row r="6">
      <c r="A6" s="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2016-03-29T16:47:37Z</dcterms:created>
  <dc:creator>Produccionfdc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